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1840" windowHeight="12330" firstSheet="1" activeTab="1"/>
  </bookViews>
  <sheets>
    <sheet name="JAN 17 2014" sheetId="9" state="hidden" r:id="rId1"/>
    <sheet name="JAN 15 2014" sheetId="6" r:id="rId2"/>
    <sheet name="TEMPLATE" sheetId="1" r:id="rId3"/>
    <sheet name="WAREHOUSE" sheetId="2" r:id="rId4"/>
    <sheet name="EBAY" sheetId="3" r:id="rId5"/>
  </sheets>
  <calcPr calcId="144525"/>
</workbook>
</file>

<file path=xl/calcChain.xml><?xml version="1.0" encoding="utf-8"?>
<calcChain xmlns="http://schemas.openxmlformats.org/spreadsheetml/2006/main">
  <c r="G25" i="6" l="1"/>
  <c r="G26" i="6"/>
  <c r="G3" i="6" l="1"/>
  <c r="G4" i="6"/>
  <c r="G5" i="6"/>
  <c r="G6" i="6"/>
  <c r="G7" i="6"/>
  <c r="G8" i="6"/>
  <c r="G9" i="6"/>
  <c r="G10" i="6"/>
  <c r="G11" i="6"/>
  <c r="G12" i="6"/>
  <c r="G13" i="6"/>
  <c r="G14" i="6"/>
  <c r="G15" i="6"/>
  <c r="G16" i="6"/>
  <c r="G17" i="6"/>
  <c r="G18" i="6"/>
  <c r="G19" i="6"/>
  <c r="G20" i="6"/>
  <c r="G21" i="6"/>
  <c r="G22" i="6"/>
  <c r="G23" i="6"/>
  <c r="G24" i="6"/>
  <c r="G27" i="6"/>
  <c r="G2" i="6"/>
  <c r="L3" i="2" l="1"/>
  <c r="L4" i="2"/>
  <c r="L5" i="2"/>
  <c r="L6" i="2"/>
  <c r="L7" i="2"/>
  <c r="L8" i="2"/>
  <c r="L9" i="2"/>
  <c r="L10" i="2"/>
  <c r="L11" i="2"/>
  <c r="L12" i="2"/>
  <c r="L2" i="2"/>
  <c r="B3" i="2"/>
  <c r="C3" i="2" s="1"/>
  <c r="M3" i="2" s="1"/>
  <c r="E3" i="2"/>
  <c r="F3" i="2"/>
  <c r="I3" i="2"/>
  <c r="K3" i="2"/>
  <c r="G3" i="2" s="1"/>
  <c r="N3" i="2"/>
  <c r="O3" i="2" s="1"/>
  <c r="P3" i="2" s="1"/>
  <c r="Q3" i="2"/>
  <c r="R3" i="2"/>
  <c r="S3" i="2"/>
  <c r="T3" i="2"/>
  <c r="U3" i="2"/>
  <c r="V3" i="2"/>
  <c r="W3" i="2" s="1"/>
  <c r="X3" i="2" s="1"/>
  <c r="B4" i="2"/>
  <c r="B4" i="3" s="1"/>
  <c r="C4" i="3" s="1"/>
  <c r="E4" i="2"/>
  <c r="F4" i="2"/>
  <c r="I4" i="2"/>
  <c r="K4" i="2"/>
  <c r="G4" i="2" s="1"/>
  <c r="N4" i="2"/>
  <c r="O4" i="2" s="1"/>
  <c r="P4" i="2" s="1"/>
  <c r="Q4" i="2"/>
  <c r="R4" i="2"/>
  <c r="S4" i="2"/>
  <c r="T4" i="2"/>
  <c r="U4" i="2"/>
  <c r="V4" i="2"/>
  <c r="W4" i="2" s="1"/>
  <c r="X4" i="2" s="1"/>
  <c r="B5" i="2"/>
  <c r="B5" i="3" s="1"/>
  <c r="C5" i="3" s="1"/>
  <c r="E5" i="2"/>
  <c r="F5" i="2"/>
  <c r="I5" i="2"/>
  <c r="K5" i="2"/>
  <c r="G5" i="2" s="1"/>
  <c r="N5" i="2"/>
  <c r="O5" i="2" s="1"/>
  <c r="P5" i="2" s="1"/>
  <c r="Q5" i="2"/>
  <c r="R5" i="2"/>
  <c r="S5" i="2"/>
  <c r="T5" i="2"/>
  <c r="U5" i="2"/>
  <c r="V5" i="2"/>
  <c r="W5" i="2" s="1"/>
  <c r="X5" i="2" s="1"/>
  <c r="B6" i="2"/>
  <c r="B6" i="3" s="1"/>
  <c r="C6" i="3" s="1"/>
  <c r="E6" i="2"/>
  <c r="F6" i="2"/>
  <c r="I6" i="2"/>
  <c r="K6" i="2"/>
  <c r="G6" i="2" s="1"/>
  <c r="N6" i="2"/>
  <c r="O6" i="2" s="1"/>
  <c r="P6" i="2" s="1"/>
  <c r="Q6" i="2"/>
  <c r="R6" i="2"/>
  <c r="S6" i="2"/>
  <c r="T6" i="2"/>
  <c r="U6" i="2"/>
  <c r="V6" i="2"/>
  <c r="W6" i="2" s="1"/>
  <c r="X6" i="2" s="1"/>
  <c r="B7" i="2"/>
  <c r="C7" i="2" s="1"/>
  <c r="M7" i="2" s="1"/>
  <c r="E7" i="2"/>
  <c r="F7" i="2"/>
  <c r="I7" i="2"/>
  <c r="K7" i="2"/>
  <c r="G7" i="2" s="1"/>
  <c r="N7" i="2"/>
  <c r="O7" i="2" s="1"/>
  <c r="P7" i="2" s="1"/>
  <c r="Q7" i="2"/>
  <c r="R7" i="2"/>
  <c r="S7" i="2"/>
  <c r="T7" i="2"/>
  <c r="U7" i="2"/>
  <c r="V7" i="2"/>
  <c r="W7" i="2" s="1"/>
  <c r="X7" i="2" s="1"/>
  <c r="B8" i="2"/>
  <c r="C8" i="2" s="1"/>
  <c r="M8" i="2" s="1"/>
  <c r="E8" i="2"/>
  <c r="F8" i="2"/>
  <c r="I8" i="2"/>
  <c r="K8" i="2"/>
  <c r="G8" i="2" s="1"/>
  <c r="N8" i="2"/>
  <c r="O8" i="2" s="1"/>
  <c r="P8" i="2" s="1"/>
  <c r="Q8" i="2"/>
  <c r="R8" i="2"/>
  <c r="S8" i="2"/>
  <c r="T8" i="2"/>
  <c r="U8" i="2"/>
  <c r="V8" i="2"/>
  <c r="W8" i="2" s="1"/>
  <c r="X8" i="2" s="1"/>
  <c r="B9" i="2"/>
  <c r="B9" i="3" s="1"/>
  <c r="C9" i="3" s="1"/>
  <c r="C9" i="2"/>
  <c r="M9" i="2" s="1"/>
  <c r="E9" i="2"/>
  <c r="F9" i="2"/>
  <c r="I9" i="2"/>
  <c r="K9" i="2"/>
  <c r="G9" i="2" s="1"/>
  <c r="N9" i="2"/>
  <c r="O9" i="2" s="1"/>
  <c r="P9" i="2" s="1"/>
  <c r="Q9" i="2"/>
  <c r="R9" i="2"/>
  <c r="S9" i="2"/>
  <c r="T9" i="2"/>
  <c r="U9" i="2"/>
  <c r="V9" i="2"/>
  <c r="W9" i="2" s="1"/>
  <c r="X9" i="2"/>
  <c r="B10" i="2"/>
  <c r="C10" i="2" s="1"/>
  <c r="M10" i="2" s="1"/>
  <c r="E10" i="2"/>
  <c r="F10" i="2"/>
  <c r="I10" i="2"/>
  <c r="K10" i="2"/>
  <c r="G10" i="2" s="1"/>
  <c r="N10" i="2"/>
  <c r="O10" i="2" s="1"/>
  <c r="P10" i="2" s="1"/>
  <c r="Q10" i="2"/>
  <c r="R10" i="2"/>
  <c r="S10" i="2"/>
  <c r="T10" i="2"/>
  <c r="U10" i="2"/>
  <c r="V10" i="2"/>
  <c r="W10" i="2" s="1"/>
  <c r="X10" i="2" s="1"/>
  <c r="B11" i="2"/>
  <c r="B11" i="3" s="1"/>
  <c r="C11" i="3" s="1"/>
  <c r="C11" i="2"/>
  <c r="M11" i="2" s="1"/>
  <c r="E11" i="2"/>
  <c r="F11" i="2"/>
  <c r="I11" i="2"/>
  <c r="K11" i="2"/>
  <c r="G11" i="2" s="1"/>
  <c r="N11" i="2"/>
  <c r="O11" i="2" s="1"/>
  <c r="P11" i="2" s="1"/>
  <c r="Q11" i="2"/>
  <c r="R11" i="2"/>
  <c r="S11" i="2"/>
  <c r="T11" i="2"/>
  <c r="U11" i="2"/>
  <c r="V11" i="2"/>
  <c r="W11" i="2" s="1"/>
  <c r="X11" i="2"/>
  <c r="B12" i="2"/>
  <c r="B12" i="3" s="1"/>
  <c r="C12" i="3" s="1"/>
  <c r="E12" i="2"/>
  <c r="F12" i="2"/>
  <c r="I12" i="2"/>
  <c r="K12" i="2"/>
  <c r="G12" i="2" s="1"/>
  <c r="N12" i="2"/>
  <c r="O12" i="2" s="1"/>
  <c r="P12" i="2" s="1"/>
  <c r="Q12" i="2"/>
  <c r="R12" i="2"/>
  <c r="S12" i="2"/>
  <c r="T12" i="2"/>
  <c r="U12" i="2"/>
  <c r="V12" i="2"/>
  <c r="W12" i="2" s="1"/>
  <c r="X12" i="2" s="1"/>
  <c r="V2" i="2"/>
  <c r="W2" i="2" s="1"/>
  <c r="X2" i="2" s="1"/>
  <c r="U2" i="2"/>
  <c r="T2" i="2"/>
  <c r="S2" i="2"/>
  <c r="R2" i="2"/>
  <c r="Q2" i="2"/>
  <c r="N2" i="2"/>
  <c r="O2" i="2" s="1"/>
  <c r="P2" i="2" s="1"/>
  <c r="K2" i="2"/>
  <c r="G2" i="2" s="1"/>
  <c r="I2" i="2"/>
  <c r="F2" i="2"/>
  <c r="E2" i="2"/>
  <c r="B2" i="2"/>
  <c r="C2" i="2" s="1"/>
  <c r="M2" i="2" s="1"/>
  <c r="C4" i="2" l="1"/>
  <c r="M4" i="2" s="1"/>
  <c r="C6" i="2"/>
  <c r="M6" i="2" s="1"/>
  <c r="K3" i="3"/>
  <c r="J3" i="3" s="1"/>
  <c r="K2" i="3"/>
  <c r="J2" i="3" s="1"/>
  <c r="K11" i="3"/>
  <c r="J11" i="3" s="1"/>
  <c r="B8" i="3"/>
  <c r="C8" i="3" s="1"/>
  <c r="C5" i="2"/>
  <c r="M5" i="2" s="1"/>
  <c r="B2" i="3"/>
  <c r="C2" i="3" s="1"/>
  <c r="K12" i="3"/>
  <c r="J12" i="3" s="1"/>
  <c r="K8" i="3"/>
  <c r="J8" i="3" s="1"/>
  <c r="K7" i="3"/>
  <c r="J7" i="3" s="1"/>
  <c r="B10" i="3"/>
  <c r="C10" i="3" s="1"/>
  <c r="B7" i="3"/>
  <c r="C7" i="3" s="1"/>
  <c r="K9" i="3"/>
  <c r="J9" i="3" s="1"/>
  <c r="K6" i="3"/>
  <c r="J6" i="3" s="1"/>
  <c r="B3" i="3"/>
  <c r="C3" i="3" s="1"/>
  <c r="K4" i="3"/>
  <c r="J4" i="3" s="1"/>
  <c r="C12" i="2"/>
  <c r="M12" i="2" s="1"/>
  <c r="K10" i="3"/>
  <c r="J10" i="3" s="1"/>
  <c r="K5" i="3"/>
  <c r="J5" i="3" s="1"/>
</calcChain>
</file>

<file path=xl/sharedStrings.xml><?xml version="1.0" encoding="utf-8"?>
<sst xmlns="http://schemas.openxmlformats.org/spreadsheetml/2006/main" count="543" uniqueCount="165">
  <si>
    <t>Retail Price</t>
  </si>
  <si>
    <t>Material</t>
  </si>
  <si>
    <t>Style</t>
  </si>
  <si>
    <t>Upc</t>
  </si>
  <si>
    <t>Sku</t>
  </si>
  <si>
    <t>Brand</t>
  </si>
  <si>
    <t>Qty</t>
  </si>
  <si>
    <t>Title</t>
  </si>
  <si>
    <t>Description</t>
  </si>
  <si>
    <t>Color</t>
  </si>
  <si>
    <t>Size</t>
  </si>
  <si>
    <t>Gender</t>
  </si>
  <si>
    <t>Bag Depth</t>
  </si>
  <si>
    <t>Bag Length</t>
  </si>
  <si>
    <t>Strap Drop</t>
  </si>
  <si>
    <t>Small</t>
  </si>
  <si>
    <t>723764425741</t>
  </si>
  <si>
    <t>SHB1063995</t>
  </si>
  <si>
    <t xml:space="preserve">Fossil Zoey Red Multi Leather Tote Shb1063995 </t>
  </si>
  <si>
    <t>Sometimes, simplicity is best. Lovely and lightweight in ultra-soft colorblocked leather, our easygoing Zoey tote could be the breeziest bag of summer, and beyond.</t>
  </si>
  <si>
    <t>Fossil</t>
  </si>
  <si>
    <t>Red Multi</t>
  </si>
  <si>
    <t>Large</t>
  </si>
  <si>
    <t>Female</t>
  </si>
  <si>
    <t>Leather</t>
  </si>
  <si>
    <t>Zoey</t>
  </si>
  <si>
    <t>723764425246</t>
  </si>
  <si>
    <t>SHB1047508</t>
  </si>
  <si>
    <t xml:space="preserve">Fossil Taylor Leather Hobo SHB1047508 Magenta </t>
  </si>
  <si>
    <t>Magenta</t>
  </si>
  <si>
    <t>Medium</t>
  </si>
  <si>
    <t>Taylor Hobo</t>
  </si>
  <si>
    <t>723764400939</t>
  </si>
  <si>
    <t>ZB5656700</t>
  </si>
  <si>
    <t xml:space="preserve">ZB5656700 FOSSIL Zoey Tote </t>
  </si>
  <si>
    <t>Yellow</t>
  </si>
  <si>
    <t>723764397260</t>
  </si>
  <si>
    <t>ZB5415235</t>
  </si>
  <si>
    <t xml:space="preserve">ZB5415235 FOSSIL Memoir Biography Satchel </t>
  </si>
  <si>
    <t>A bag worth remembering, our new biography satchel is sleek in structure with a story to tell. Diary-worthy details include double top zips and handles and an iconic covered key.</t>
  </si>
  <si>
    <t>Camel</t>
  </si>
  <si>
    <t>Memoir Biography</t>
  </si>
  <si>
    <t>723764400069</t>
  </si>
  <si>
    <t>ZB5560675</t>
  </si>
  <si>
    <t xml:space="preserve">ZB5560675 FOSSIL Marlow Crossbody </t>
  </si>
  <si>
    <t>Refined hardware, glazed leather, and season-perfect colors make our new Marlow crossbody a must-have addition to your wardrobe.</t>
  </si>
  <si>
    <t>Flamingo Pink</t>
  </si>
  <si>
    <t>Marlow</t>
  </si>
  <si>
    <t>723764432176</t>
  </si>
  <si>
    <t>SHB1094001</t>
  </si>
  <si>
    <t xml:space="preserve">SHB1094001 Fossil Jean Leather Tote (Black) </t>
  </si>
  <si>
    <t>Perfect for daytime or date night, Fossil's Jean tote features multiple zip pockets for the fashion fan that likes a little substance with her style.</t>
  </si>
  <si>
    <t>Black</t>
  </si>
  <si>
    <t>Jean</t>
  </si>
  <si>
    <t>723764407174</t>
  </si>
  <si>
    <t>ZB5460508</t>
  </si>
  <si>
    <t xml:space="preserve">ZB5460508 FOSSIL Erin Crossbody </t>
  </si>
  <si>
    <t>The adaptable crossbody was freshened for the season in our new Erin silhouette with a range of must-have hues. Its built of soft pebbled leather with double the zip pockets in front for easy access to your essentials.</t>
  </si>
  <si>
    <t>Erin</t>
  </si>
  <si>
    <t>723764407327</t>
  </si>
  <si>
    <t>ZB5464839</t>
  </si>
  <si>
    <t xml:space="preserve">ZB5464839 FOSSIL Erin Satchel </t>
  </si>
  <si>
    <t xml:space="preserve">The season’s most luscious shades—lavender, pastel green and golden yellow—make Erin an eye-catching treat. With a detachable strap, we’ve designed our chic satchel in our softest leather with a touchable, worn-in finish. </t>
  </si>
  <si>
    <t>Metallic</t>
  </si>
  <si>
    <t>723764407129</t>
  </si>
  <si>
    <t>ZB5430508</t>
  </si>
  <si>
    <t>ZB5430508 Fossil Erin Small Top Zip</t>
  </si>
  <si>
    <t>Twice the zip pockets mean twice the access to all your essentials. We created this little but luxe pebbled leather Erin in the seasons most luscious shades: lavender, pastel green and golden yellow.</t>
  </si>
  <si>
    <t>723764400021</t>
  </si>
  <si>
    <t>ZB5559675</t>
  </si>
  <si>
    <t>ZB5559675 Fossil Marlow Top Zip Pink</t>
  </si>
  <si>
    <t>Small pink zipper bag with outside pocket and inside pocket</t>
  </si>
  <si>
    <t>723764390247</t>
  </si>
  <si>
    <t>ZB5559105</t>
  </si>
  <si>
    <t xml:space="preserve">ZB5559105 FOSSIL Marlow Top Zip </t>
  </si>
  <si>
    <t>Sleek in line, spacious in storage, our glazed leather Marlow top zip comes in a wardrobes worth of vibrant brights and necessary neutrals.</t>
  </si>
  <si>
    <t>Bone</t>
  </si>
  <si>
    <t>No</t>
  </si>
  <si>
    <t>Results</t>
  </si>
  <si>
    <t>Product Custom Sku</t>
  </si>
  <si>
    <t>Warehouse ID</t>
  </si>
  <si>
    <t>Warehouse Name</t>
  </si>
  <si>
    <t>List Name</t>
  </si>
  <si>
    <t>PO Sources</t>
  </si>
  <si>
    <t>Market Auto Rule</t>
  </si>
  <si>
    <t>eBay Description</t>
  </si>
  <si>
    <t>eBay QTY Exp</t>
  </si>
  <si>
    <t>Run eBay</t>
  </si>
  <si>
    <t>eBay BIN</t>
  </si>
  <si>
    <t>Product Name</t>
  </si>
  <si>
    <t>QTY</t>
  </si>
  <si>
    <t>Cost</t>
  </si>
  <si>
    <t>Storage Location</t>
  </si>
  <si>
    <t>UPC</t>
  </si>
  <si>
    <t>Product Weight</t>
  </si>
  <si>
    <t>MSRP</t>
  </si>
  <si>
    <t>Manufacturer</t>
  </si>
  <si>
    <t>Model Number</t>
  </si>
  <si>
    <t>MyStore Description</t>
  </si>
  <si>
    <t>Product Attribute:Size</t>
  </si>
  <si>
    <t>Product Attribute:Gender</t>
  </si>
  <si>
    <t>Product Attribute:Color</t>
  </si>
  <si>
    <t>Product Attribute:Material</t>
  </si>
  <si>
    <t>Product Attribute:Style</t>
  </si>
  <si>
    <t>Product Attribute:Style Number</t>
  </si>
  <si>
    <t>Image File</t>
  </si>
  <si>
    <t>Thumbnail Image File</t>
  </si>
  <si>
    <t>Watches</t>
  </si>
  <si>
    <t>http://site.ewatchesusa.com/EwatchesUSA/pictures/</t>
  </si>
  <si>
    <t>.jpg</t>
  </si>
  <si>
    <t>Fossil  Hand Bags</t>
  </si>
  <si>
    <t>Warehouse item updated</t>
  </si>
  <si>
    <t>E BAY</t>
  </si>
  <si>
    <t>lq</t>
  </si>
  <si>
    <t>Market item updated</t>
  </si>
  <si>
    <t>SHB1092216</t>
  </si>
  <si>
    <t>ZB5506994</t>
  </si>
  <si>
    <t>ZB5255700</t>
  </si>
  <si>
    <t>SHB1040508</t>
  </si>
  <si>
    <t>ZB5664982</t>
  </si>
  <si>
    <t>SHB1050508</t>
  </si>
  <si>
    <t>SHB1048508</t>
  </si>
  <si>
    <t>SHB1095995</t>
  </si>
  <si>
    <t>SHB1045400</t>
  </si>
  <si>
    <t>SHB4520105</t>
  </si>
  <si>
    <t>Fossil Jean Leather Crossbody Bag Purse Saddle</t>
  </si>
  <si>
    <t xml:space="preserve">Brand new with tags, Authentic Fossil Jean Crossbody Leather handbag purse . Color is Saddle. SHB1092216. Gorgeous genuine leather crossbody bag by Fossil. Silver hardware. Zipper top closure. Front zippered pocket. Fully lined interior features a side zipped pocket. Slip pocket and cellphone pocket. Adjustable strap. </t>
  </si>
  <si>
    <t>Saddle</t>
  </si>
  <si>
    <t>Messenger &amp; Cross Body</t>
  </si>
  <si>
    <t>Fossil 'Explorer' Leather Multi Cross-Body Bag</t>
  </si>
  <si>
    <t>The 'Explorer' cross-body bag combines soft natural taupe leather with a multi hued contrast, all infused with Fossil's unique vintage approach. The zip-top opens to a fully lined interior, with a zipped pocket and two pouches. An additional zipped pocket is displayed to the front, accompanied by chunky zip pulls and Fossil detailing. Complete with a fully adjustable strap, the 'Explorer' multi cross-body bag comes with a dust bag for those rare moments when you won't to show it off.</t>
  </si>
  <si>
    <t>Multi Color</t>
  </si>
  <si>
    <t>Messenger &amp; Cross Body</t>
  </si>
  <si>
    <t>Fossil ZB5255700 Explorer Crossbody Yellow Soft Leather zip purse</t>
  </si>
  <si>
    <t>Inspired by the past, Fossil is influenced by the vintage design worlds of art, industry and fashion. To Fossil, “vintage” is more than an aesthetic. It’s a cultural history, a shared memory that’s alive with feeling, color and momentum. In other words, it’s their spark. This is where Fossil’s design philosophy begins, and what gives each of their products inherent meaning, familiarity, and soul.  Our Explorer crossbody is perfect for every day. Super soft leather juxtaposes with oversized zipper pulls and bold colors for a look that's utilitarian-inspired yet still laid-back.</t>
  </si>
  <si>
    <t>14 to 24</t>
  </si>
  <si>
    <t>Brand New Fossil Zoey Tote Dot Leather Women's Ladies Shoulder Bag ZB5664982</t>
  </si>
  <si>
    <t>Nothing is more stylish than a classic polka-dot pattern. Our Zoey tote embodies this playful trend with bold colors and a versatile canvas.*Will be shipped separately from other products</t>
  </si>
  <si>
    <t>Totes &amp; Shoppers</t>
  </si>
  <si>
    <t xml:space="preserve">The leather on most Fossil handbags is designed to be vintage style which includes variations and distressed marks in the leather. The leather is designed to look aged and worn to give the appearance of a vintage product or a product that has been worn with use. Fossil refers to this style of leather as heirloom. This design aesthetic is Fossil's trademark style. Fossil's trademark slogan is "Long Live Vintage" </t>
  </si>
  <si>
    <t>Purple</t>
  </si>
  <si>
    <t>Shoulder Bag</t>
  </si>
  <si>
    <t>NWT Fossil Jean Patchwork Crossbody /Shades of Red / SHB1095995</t>
  </si>
  <si>
    <t>Adjustable Cross Body Strap adjusts up to 21.0" drop  Can be carried as a shoulder bag or a cross body  Interior has 2 slip pockets and 1 full zippered pocket / Lovely Red Sateen Lining and Fossil Creed  Comes with a genuine Fossil Dust Bag</t>
  </si>
  <si>
    <t xml:space="preserve">Red  </t>
  </si>
  <si>
    <t>Fossil Women's Erin Magenta Leather Crossbody Bag ZB5460508</t>
  </si>
  <si>
    <t>New with tags: A brand-new, unused, and unworn item (including handmade items) in the original packaging (such as the original box or bag) and/or with the original tags attached</t>
  </si>
  <si>
    <t>Crossbody/Messanger Bag</t>
  </si>
  <si>
    <t>Fossil Zoey Red Multi color Red/Brown/Magenta Leather LargeTote hand bShb1063995</t>
  </si>
  <si>
    <t>Fossil Marlow Crossbody Handbag Flamingo Pink Womens</t>
  </si>
  <si>
    <t>Features signature silvertone hardware, top zip closure, 1 interior zip wall pocket and 2 multifunction slip pockets, front exterior pocket has turn-lock flap closed, and adjustable strap for using as shoulder or crossbody.</t>
  </si>
  <si>
    <t>Pink</t>
  </si>
  <si>
    <t xml:space="preserve">  
Messenger &amp; Cross Body</t>
  </si>
  <si>
    <t>New Fossil ZB5430508 Erin Small Top Zip Magenta Ladies Crossbody Bag</t>
  </si>
  <si>
    <t>Magenta Fossil Erin small top zip leather cross body. Twice the zip pockets means twice the access to all your essentials. 1 major zipper closer with these interior perks: one media front pocket, 6 card slots and one back zipper pocket. 2 small exterior zipper pockets for more room and quick access to your essentials. Attached cross body shoulder strap. Bronze-like hardware. </t>
  </si>
  <si>
    <t>New Fossil Memoir Satchel Camel Bag ZB5415235 Originally</t>
  </si>
  <si>
    <t>A bag worth remembering, our new biography satchel is sleek in structure with a story to tell. Diary-worthy details include double top zips and handles and an iconic covered key. </t>
  </si>
  <si>
    <t>Satchel</t>
  </si>
  <si>
    <t>Multi-Color</t>
  </si>
  <si>
    <t>Slae Price</t>
  </si>
  <si>
    <t>done</t>
  </si>
  <si>
    <t>N.F</t>
  </si>
  <si>
    <t>Ab0ve</t>
  </si>
  <si>
    <t>Fossil Leather Handbag $238 Taylor Magenta FoldOver Tote With Shoulder  New</t>
  </si>
  <si>
    <t>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</si>
</sst>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0"/>
      <name val="Arial"/>
      <family val="2"/>
    </font>
    <font>
      <b/>
      <sz val="14"/>
      <color rgb="FFFF0000"/>
      <name val="Calibri"/>
      <family val="2"/>
    </font>
    <font>
      <b/>
      <sz val="14"/>
      <color rgb="FFFF0000"/>
      <name val="Calibri"/>
      <family val="2"/>
      <scheme val="minor"/>
    </font>
    <font>
      <b/>
      <sz val="12"/>
      <color rgb="FFFF0000"/>
      <name val="Calibri"/>
      <family val="2"/>
      <scheme val="minor"/>
    </font>
    <font>
      <sz val="10"/>
      <color theme="1"/>
      <name val="Calibri"/>
      <family val="2"/>
      <scheme val="minor"/>
    </font>
    <font>
      <b/>
      <sz val="12"/>
      <color theme="1"/>
      <name val="Calibri"/>
      <family val="2"/>
      <scheme val="minor"/>
    </font>
    <font>
      <sz val="10"/>
      <color rgb="FF000000"/>
      <name val="Arial"/>
      <family val="2"/>
    </font>
    <font>
      <sz val="10"/>
      <color theme="1"/>
      <name val="Arial"/>
      <family val="2"/>
    </font>
    <font>
      <sz val="11"/>
      <color rgb="FF2B3740"/>
      <name val="Arial"/>
      <family val="2"/>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FF99"/>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xf numFmtId="0" fontId="19" fillId="0" borderId="0"/>
  </cellStyleXfs>
  <cellXfs count="46">
    <xf numFmtId="0" fontId="0" fillId="0" borderId="0" xfId="0"/>
    <xf numFmtId="0" fontId="0" fillId="0" borderId="0" xfId="0" applyFill="1"/>
    <xf numFmtId="49" fontId="20" fillId="0" borderId="10" xfId="42" applyNumberFormat="1" applyFont="1" applyFill="1" applyBorder="1" applyAlignment="1" applyProtection="1">
      <alignment horizontal="left" vertical="center"/>
      <protection locked="0"/>
    </xf>
    <xf numFmtId="164" fontId="21" fillId="0" borderId="10" xfId="0" applyNumberFormat="1" applyFont="1" applyFill="1" applyBorder="1" applyAlignment="1" applyProtection="1">
      <alignment horizontal="left" vertical="center"/>
    </xf>
    <xf numFmtId="0" fontId="21" fillId="0" borderId="10" xfId="34" applyNumberFormat="1" applyFont="1" applyFill="1" applyBorder="1" applyAlignment="1" applyProtection="1">
      <alignment horizontal="left" vertical="center"/>
    </xf>
    <xf numFmtId="49" fontId="20" fillId="0" borderId="10" xfId="42" applyNumberFormat="1" applyFont="1" applyFill="1" applyBorder="1" applyAlignment="1" applyProtection="1">
      <alignment horizontal="left" vertical="center"/>
    </xf>
    <xf numFmtId="0" fontId="21" fillId="0" borderId="10" xfId="0" applyFont="1" applyFill="1" applyBorder="1" applyAlignment="1" applyProtection="1">
      <alignment horizontal="left"/>
      <protection locked="0"/>
    </xf>
    <xf numFmtId="0" fontId="22" fillId="0" borderId="10" xfId="0" applyNumberFormat="1" applyFont="1" applyFill="1" applyBorder="1" applyAlignment="1" applyProtection="1">
      <alignment horizontal="left" vertical="center"/>
    </xf>
    <xf numFmtId="0" fontId="21" fillId="0" borderId="10" xfId="39" applyNumberFormat="1" applyFont="1" applyFill="1" applyBorder="1" applyAlignment="1" applyProtection="1">
      <alignment horizontal="left" vertical="center"/>
    </xf>
    <xf numFmtId="0" fontId="0" fillId="0" borderId="0" xfId="0" applyFill="1" applyAlignment="1">
      <alignment horizontal="left"/>
    </xf>
    <xf numFmtId="0" fontId="21" fillId="0" borderId="10" xfId="0" applyNumberFormat="1" applyFont="1" applyFill="1" applyBorder="1" applyAlignment="1" applyProtection="1">
      <alignment horizontal="left"/>
    </xf>
    <xf numFmtId="49" fontId="0" fillId="0" borderId="0" xfId="0" applyNumberFormat="1" applyFill="1"/>
    <xf numFmtId="2" fontId="0" fillId="0" borderId="0" xfId="0" applyNumberFormat="1" applyFill="1"/>
    <xf numFmtId="0" fontId="0" fillId="0" borderId="0" xfId="0" applyFill="1" applyBorder="1"/>
    <xf numFmtId="0" fontId="0" fillId="0" borderId="0" xfId="0" applyNumberFormat="1" applyFill="1"/>
    <xf numFmtId="0" fontId="23" fillId="0" borderId="0" xfId="0" applyFont="1" applyFill="1" applyAlignment="1">
      <alignment horizontal="left"/>
    </xf>
    <xf numFmtId="0" fontId="0" fillId="0" borderId="0" xfId="0" applyNumberFormat="1"/>
    <xf numFmtId="1" fontId="0" fillId="0" borderId="0" xfId="0" applyNumberFormat="1"/>
    <xf numFmtId="0" fontId="24" fillId="0" borderId="0" xfId="0" applyFont="1" applyFill="1"/>
    <xf numFmtId="0" fontId="24" fillId="0" borderId="0" xfId="0" applyNumberFormat="1" applyFont="1" applyFill="1"/>
    <xf numFmtId="0" fontId="24" fillId="0" borderId="0" xfId="0" applyFont="1" applyFill="1" applyAlignment="1">
      <alignment horizontal="left"/>
    </xf>
    <xf numFmtId="2" fontId="24" fillId="0" borderId="0" xfId="0" applyNumberFormat="1" applyFont="1" applyFill="1" applyAlignment="1">
      <alignment horizontal="left"/>
    </xf>
    <xf numFmtId="1" fontId="24" fillId="0" borderId="0" xfId="0" applyNumberFormat="1" applyFont="1" applyFill="1" applyAlignment="1">
      <alignment horizontal="left"/>
    </xf>
    <xf numFmtId="0" fontId="24" fillId="33" borderId="0" xfId="0" applyFont="1" applyFill="1" applyAlignment="1">
      <alignment horizontal="left"/>
    </xf>
    <xf numFmtId="0" fontId="24" fillId="33" borderId="0" xfId="0" applyFont="1" applyFill="1"/>
    <xf numFmtId="0" fontId="25" fillId="0" borderId="11" xfId="0" applyFont="1" applyBorder="1" applyAlignment="1">
      <alignment horizontal="left" wrapText="1" readingOrder="1"/>
    </xf>
    <xf numFmtId="0" fontId="25" fillId="0" borderId="11" xfId="0" applyFont="1" applyBorder="1" applyAlignment="1">
      <alignment horizontal="right" wrapText="1"/>
    </xf>
    <xf numFmtId="0" fontId="26" fillId="0" borderId="11" xfId="0" applyFont="1" applyBorder="1" applyAlignment="1">
      <alignment wrapText="1"/>
    </xf>
    <xf numFmtId="1" fontId="25" fillId="0" borderId="11" xfId="0" applyNumberFormat="1" applyFont="1" applyBorder="1" applyAlignment="1">
      <alignment horizontal="left" wrapText="1"/>
    </xf>
    <xf numFmtId="1" fontId="0" fillId="0" borderId="0" xfId="0" applyNumberFormat="1" applyFill="1"/>
    <xf numFmtId="0" fontId="25" fillId="0" borderId="12" xfId="0" applyFont="1" applyFill="1" applyBorder="1" applyAlignment="1">
      <alignment horizontal="left" wrapText="1" readingOrder="1"/>
    </xf>
    <xf numFmtId="0" fontId="26" fillId="0" borderId="12" xfId="0" applyFont="1" applyFill="1" applyBorder="1" applyAlignment="1">
      <alignment wrapText="1"/>
    </xf>
    <xf numFmtId="0" fontId="0" fillId="0" borderId="0" xfId="0" applyFont="1" applyAlignment="1"/>
    <xf numFmtId="0" fontId="0" fillId="0" borderId="0" xfId="0" applyFont="1" applyAlignment="1">
      <alignment vertical="center"/>
    </xf>
    <xf numFmtId="0" fontId="27" fillId="0" borderId="0" xfId="0" applyFont="1"/>
    <xf numFmtId="0" fontId="0" fillId="0" borderId="0" xfId="0" applyAlignment="1">
      <alignment vertical="center"/>
    </xf>
    <xf numFmtId="0" fontId="0" fillId="0" borderId="0" xfId="0" applyFill="1" applyAlignment="1">
      <alignment vertical="center"/>
    </xf>
    <xf numFmtId="0" fontId="0" fillId="0" borderId="0" xfId="0" applyFill="1" applyAlignment="1"/>
    <xf numFmtId="0" fontId="0" fillId="0" borderId="0" xfId="0" applyFont="1"/>
    <xf numFmtId="0" fontId="28" fillId="0" borderId="0" xfId="0" applyFont="1"/>
    <xf numFmtId="164" fontId="21" fillId="34" borderId="10" xfId="0" applyNumberFormat="1" applyFont="1" applyFill="1" applyBorder="1" applyAlignment="1" applyProtection="1">
      <alignment horizontal="left" vertical="center"/>
    </xf>
    <xf numFmtId="0" fontId="0" fillId="34" borderId="0" xfId="0" applyFill="1"/>
    <xf numFmtId="0" fontId="0" fillId="34" borderId="0" xfId="0" applyFill="1" applyBorder="1"/>
    <xf numFmtId="0" fontId="25" fillId="34" borderId="11" xfId="0" applyFont="1" applyFill="1" applyBorder="1" applyAlignment="1">
      <alignment horizontal="right" wrapText="1"/>
    </xf>
    <xf numFmtId="0" fontId="25" fillId="34" borderId="0" xfId="0" applyFont="1" applyFill="1" applyBorder="1" applyAlignment="1">
      <alignment horizontal="right" wrapText="1"/>
    </xf>
    <xf numFmtId="0" fontId="25" fillId="34" borderId="12" xfId="0" applyFont="1" applyFill="1" applyBorder="1" applyAlignment="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8" tint="0.59996337778862885"/>
        </patternFill>
      </fill>
    </dxf>
  </dxfs>
  <tableStyles count="1" defaultTableStyle="TableStyleMedium2" defaultPivotStyle="PivotStyleLight16">
    <tableStyle name="Table Style 1" pivot="0" count="1">
      <tableStyleElement type="second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workbookViewId="0">
      <selection activeCell="F21" sqref="F21"/>
    </sheetView>
  </sheetViews>
  <sheetFormatPr defaultColWidth="14.140625" defaultRowHeight="15" x14ac:dyDescent="0.25"/>
  <cols>
    <col min="1" max="16384" width="14.140625" style="1"/>
  </cols>
  <sheetData>
    <row r="1" spans="1:36" s="9" customFormat="1" ht="18.75" x14ac:dyDescent="0.3">
      <c r="A1" s="2" t="s">
        <v>3</v>
      </c>
      <c r="B1" s="5" t="s">
        <v>4</v>
      </c>
      <c r="C1" s="3" t="s">
        <v>0</v>
      </c>
      <c r="D1" s="3" t="s">
        <v>6</v>
      </c>
      <c r="E1" s="8" t="s">
        <v>7</v>
      </c>
      <c r="F1" s="7" t="s">
        <v>8</v>
      </c>
      <c r="G1" s="4" t="s">
        <v>5</v>
      </c>
      <c r="H1" s="6" t="s">
        <v>9</v>
      </c>
      <c r="I1" s="6" t="s">
        <v>10</v>
      </c>
      <c r="J1" s="6" t="s">
        <v>12</v>
      </c>
      <c r="K1" s="6" t="s">
        <v>13</v>
      </c>
      <c r="L1" s="6" t="s">
        <v>14</v>
      </c>
      <c r="M1" s="6" t="s">
        <v>11</v>
      </c>
      <c r="N1" s="10" t="s">
        <v>1</v>
      </c>
      <c r="O1" s="10" t="s">
        <v>2</v>
      </c>
      <c r="P1" s="10"/>
      <c r="Q1" s="10"/>
      <c r="R1" s="10"/>
      <c r="S1" s="10"/>
      <c r="T1" s="10"/>
      <c r="U1" s="10"/>
      <c r="V1" s="10"/>
      <c r="W1" s="10"/>
      <c r="X1" s="10"/>
      <c r="Y1" s="10"/>
      <c r="Z1" s="10"/>
      <c r="AA1" s="10"/>
      <c r="AB1" s="10"/>
      <c r="AC1" s="10"/>
      <c r="AD1" s="10"/>
      <c r="AE1" s="10"/>
      <c r="AF1" s="10"/>
      <c r="AG1" s="10"/>
      <c r="AH1" s="10"/>
      <c r="AI1" s="10"/>
      <c r="AJ1" s="10"/>
    </row>
    <row r="2" spans="1:36" x14ac:dyDescent="0.25">
      <c r="A2" s="11" t="s">
        <v>36</v>
      </c>
      <c r="B2" s="1" t="s">
        <v>37</v>
      </c>
      <c r="C2" s="1">
        <v>198</v>
      </c>
      <c r="D2" s="1">
        <v>1</v>
      </c>
      <c r="E2" s="1" t="s">
        <v>38</v>
      </c>
      <c r="F2" s="1" t="s">
        <v>39</v>
      </c>
      <c r="G2" s="1" t="s">
        <v>20</v>
      </c>
      <c r="H2" s="1" t="s">
        <v>40</v>
      </c>
      <c r="I2" s="1" t="s">
        <v>30</v>
      </c>
      <c r="J2" s="1">
        <v>8.5</v>
      </c>
      <c r="K2" s="1">
        <v>14.25</v>
      </c>
      <c r="L2" s="1">
        <v>9.5</v>
      </c>
      <c r="M2" s="1" t="s">
        <v>23</v>
      </c>
      <c r="N2" s="1" t="s">
        <v>24</v>
      </c>
      <c r="O2" s="1" t="s">
        <v>41</v>
      </c>
    </row>
    <row r="3" spans="1:36" x14ac:dyDescent="0.25">
      <c r="A3" s="11" t="s">
        <v>42</v>
      </c>
      <c r="B3" t="s">
        <v>43</v>
      </c>
      <c r="C3" s="1">
        <v>158</v>
      </c>
      <c r="D3" s="1">
        <v>1</v>
      </c>
      <c r="E3" t="s">
        <v>44</v>
      </c>
      <c r="F3" s="1" t="s">
        <v>45</v>
      </c>
      <c r="G3" s="1" t="s">
        <v>20</v>
      </c>
      <c r="H3" s="1" t="s">
        <v>46</v>
      </c>
      <c r="I3" s="1" t="s">
        <v>15</v>
      </c>
      <c r="J3" s="1">
        <v>10.25</v>
      </c>
      <c r="K3" s="1">
        <v>11.5</v>
      </c>
      <c r="L3" s="1">
        <v>23.5</v>
      </c>
      <c r="M3" s="1" t="s">
        <v>23</v>
      </c>
      <c r="N3" s="1" t="s">
        <v>24</v>
      </c>
      <c r="O3" s="1" t="s">
        <v>47</v>
      </c>
    </row>
    <row r="4" spans="1:36" x14ac:dyDescent="0.25">
      <c r="A4" s="11" t="s">
        <v>48</v>
      </c>
      <c r="B4" s="1" t="s">
        <v>49</v>
      </c>
      <c r="C4" s="1">
        <v>198</v>
      </c>
      <c r="D4" s="1">
        <v>1</v>
      </c>
      <c r="E4" s="1" t="s">
        <v>50</v>
      </c>
      <c r="F4" s="1" t="s">
        <v>51</v>
      </c>
      <c r="G4" s="1" t="s">
        <v>20</v>
      </c>
      <c r="H4" s="1" t="s">
        <v>52</v>
      </c>
      <c r="I4" s="1" t="s">
        <v>30</v>
      </c>
      <c r="J4" s="1">
        <v>14</v>
      </c>
      <c r="K4" s="1">
        <v>12.5</v>
      </c>
      <c r="L4" s="1">
        <v>9.75</v>
      </c>
      <c r="M4" s="1" t="s">
        <v>23</v>
      </c>
      <c r="N4" s="1" t="s">
        <v>24</v>
      </c>
      <c r="O4" s="1" t="s">
        <v>53</v>
      </c>
    </row>
    <row r="5" spans="1:36" x14ac:dyDescent="0.25">
      <c r="A5" s="11" t="s">
        <v>54</v>
      </c>
      <c r="B5" s="1" t="s">
        <v>55</v>
      </c>
      <c r="C5" s="13">
        <v>158</v>
      </c>
      <c r="D5" s="13">
        <v>1</v>
      </c>
      <c r="E5" s="1" t="s">
        <v>56</v>
      </c>
      <c r="F5" s="1" t="s">
        <v>57</v>
      </c>
      <c r="G5" s="13" t="s">
        <v>20</v>
      </c>
      <c r="H5" s="13" t="s">
        <v>29</v>
      </c>
      <c r="I5" s="13" t="s">
        <v>30</v>
      </c>
      <c r="J5" s="13">
        <v>9.5</v>
      </c>
      <c r="K5" s="13">
        <v>12.25</v>
      </c>
      <c r="L5" s="13">
        <v>21</v>
      </c>
      <c r="M5" s="13" t="s">
        <v>23</v>
      </c>
      <c r="N5" s="13" t="s">
        <v>24</v>
      </c>
      <c r="O5" s="13" t="s">
        <v>58</v>
      </c>
    </row>
    <row r="6" spans="1:36" x14ac:dyDescent="0.25">
      <c r="A6" s="11" t="s">
        <v>59</v>
      </c>
      <c r="B6" s="1" t="s">
        <v>60</v>
      </c>
      <c r="C6" s="13">
        <v>218</v>
      </c>
      <c r="D6" s="13">
        <v>1</v>
      </c>
      <c r="E6" s="1" t="s">
        <v>61</v>
      </c>
      <c r="F6" s="1" t="s">
        <v>62</v>
      </c>
      <c r="G6" s="13" t="s">
        <v>20</v>
      </c>
      <c r="H6" s="13" t="s">
        <v>63</v>
      </c>
      <c r="I6" s="13" t="s">
        <v>22</v>
      </c>
      <c r="J6" s="13">
        <v>9.5</v>
      </c>
      <c r="K6" s="13">
        <v>13.5</v>
      </c>
      <c r="L6" s="13">
        <v>18.5</v>
      </c>
      <c r="M6" s="13" t="s">
        <v>23</v>
      </c>
      <c r="N6" s="13" t="s">
        <v>24</v>
      </c>
      <c r="O6" s="13" t="s">
        <v>58</v>
      </c>
    </row>
    <row r="7" spans="1:36" x14ac:dyDescent="0.25">
      <c r="A7" s="11" t="s">
        <v>64</v>
      </c>
      <c r="B7" s="1" t="s">
        <v>65</v>
      </c>
      <c r="C7" s="13">
        <v>98</v>
      </c>
      <c r="D7" s="13">
        <v>1</v>
      </c>
      <c r="E7" s="1" t="s">
        <v>66</v>
      </c>
      <c r="F7" s="1" t="s">
        <v>67</v>
      </c>
      <c r="G7" s="13" t="s">
        <v>20</v>
      </c>
      <c r="H7" s="13" t="s">
        <v>29</v>
      </c>
      <c r="I7" s="13" t="s">
        <v>15</v>
      </c>
      <c r="J7" s="13">
        <v>8.6</v>
      </c>
      <c r="K7" s="13">
        <v>9.1</v>
      </c>
      <c r="L7" s="13">
        <v>21</v>
      </c>
      <c r="M7" s="13" t="s">
        <v>23</v>
      </c>
      <c r="N7" s="13" t="s">
        <v>24</v>
      </c>
      <c r="O7" s="13" t="s">
        <v>58</v>
      </c>
    </row>
    <row r="8" spans="1:36" x14ac:dyDescent="0.25">
      <c r="A8" s="11" t="s">
        <v>68</v>
      </c>
      <c r="B8" s="1" t="s">
        <v>69</v>
      </c>
      <c r="C8" s="13">
        <v>148</v>
      </c>
      <c r="D8" s="13">
        <v>1</v>
      </c>
      <c r="E8" s="1" t="s">
        <v>70</v>
      </c>
      <c r="F8" s="1" t="s">
        <v>71</v>
      </c>
      <c r="G8" s="13" t="s">
        <v>20</v>
      </c>
      <c r="H8" s="13" t="s">
        <v>46</v>
      </c>
      <c r="I8" s="13" t="s">
        <v>15</v>
      </c>
      <c r="J8" s="13">
        <v>8.1999999999999993</v>
      </c>
      <c r="K8" s="13">
        <v>11.5</v>
      </c>
      <c r="L8" s="13">
        <v>19</v>
      </c>
      <c r="M8" s="13" t="s">
        <v>23</v>
      </c>
      <c r="N8" s="13" t="s">
        <v>24</v>
      </c>
      <c r="O8" s="13" t="s">
        <v>47</v>
      </c>
    </row>
    <row r="9" spans="1:36" x14ac:dyDescent="0.25">
      <c r="A9" s="11" t="s">
        <v>72</v>
      </c>
      <c r="B9" s="1" t="s">
        <v>73</v>
      </c>
      <c r="C9" s="13">
        <v>148</v>
      </c>
      <c r="D9" s="13">
        <v>1</v>
      </c>
      <c r="E9" s="1" t="s">
        <v>74</v>
      </c>
      <c r="F9" s="1" t="s">
        <v>75</v>
      </c>
      <c r="G9" s="13" t="s">
        <v>20</v>
      </c>
      <c r="H9" s="13" t="s">
        <v>76</v>
      </c>
      <c r="I9" s="13" t="s">
        <v>15</v>
      </c>
      <c r="J9" s="13">
        <v>8</v>
      </c>
      <c r="K9" s="13">
        <v>10</v>
      </c>
      <c r="L9" s="13">
        <v>19</v>
      </c>
      <c r="M9" s="13" t="s">
        <v>23</v>
      </c>
      <c r="N9" s="13" t="s">
        <v>24</v>
      </c>
      <c r="O9" s="13" t="s">
        <v>47</v>
      </c>
    </row>
    <row r="10" spans="1:36" x14ac:dyDescent="0.25">
      <c r="A10" s="11"/>
      <c r="C10" s="13"/>
      <c r="D10" s="13">
        <v>1</v>
      </c>
    </row>
    <row r="11" spans="1:36" x14ac:dyDescent="0.25">
      <c r="A11" s="11"/>
    </row>
    <row r="12" spans="1:36" x14ac:dyDescent="0.25">
      <c r="A12" s="11"/>
    </row>
    <row r="13" spans="1:36" x14ac:dyDescent="0.25">
      <c r="A13" s="11"/>
    </row>
    <row r="14" spans="1:36" x14ac:dyDescent="0.25">
      <c r="A14" s="11"/>
    </row>
    <row r="15" spans="1:36" x14ac:dyDescent="0.25">
      <c r="A15" s="11"/>
    </row>
    <row r="16" spans="1:36" x14ac:dyDescent="0.25">
      <c r="A16" s="11"/>
    </row>
    <row r="17" spans="1:1" x14ac:dyDescent="0.25">
      <c r="A17" s="11"/>
    </row>
    <row r="18" spans="1:1" x14ac:dyDescent="0.25">
      <c r="A18" s="11"/>
    </row>
    <row r="19" spans="1:1" x14ac:dyDescent="0.25">
      <c r="A19" s="11"/>
    </row>
    <row r="20" spans="1:1" x14ac:dyDescent="0.25">
      <c r="A20" s="11"/>
    </row>
    <row r="21" spans="1:1" x14ac:dyDescent="0.25">
      <c r="A21" s="11"/>
    </row>
    <row r="22" spans="1:1" x14ac:dyDescent="0.25">
      <c r="A22" s="11"/>
    </row>
    <row r="23" spans="1:1" x14ac:dyDescent="0.25">
      <c r="A23" s="11"/>
    </row>
    <row r="24" spans="1:1" x14ac:dyDescent="0.25">
      <c r="A24" s="11"/>
    </row>
    <row r="25" spans="1:1" x14ac:dyDescent="0.25">
      <c r="A25" s="11"/>
    </row>
    <row r="26" spans="1:1" x14ac:dyDescent="0.25">
      <c r="A26" s="11"/>
    </row>
    <row r="27" spans="1:1" x14ac:dyDescent="0.25">
      <c r="A27" s="11"/>
    </row>
    <row r="28" spans="1:1" x14ac:dyDescent="0.25">
      <c r="A28" s="11"/>
    </row>
    <row r="29" spans="1:1" x14ac:dyDescent="0.25">
      <c r="A29" s="11"/>
    </row>
    <row r="30" spans="1:1" x14ac:dyDescent="0.25">
      <c r="A30" s="11"/>
    </row>
    <row r="31" spans="1:1" x14ac:dyDescent="0.25">
      <c r="A31" s="11"/>
    </row>
    <row r="32" spans="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sheetData>
  <hyperlinks>
    <hyperlink ref="B1" location="SKU" display="SKU"/>
  </hyperlink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tabSelected="1" workbookViewId="0">
      <selection activeCell="E27" sqref="E27"/>
    </sheetView>
  </sheetViews>
  <sheetFormatPr defaultColWidth="14.140625" defaultRowHeight="15" x14ac:dyDescent="0.25"/>
  <cols>
    <col min="1" max="18" width="14.140625" style="1"/>
    <col min="19" max="19" width="21.140625" style="1" customWidth="1"/>
    <col min="20" max="16384" width="14.140625" style="1"/>
  </cols>
  <sheetData>
    <row r="1" spans="1:40" s="9" customFormat="1" ht="18.75" x14ac:dyDescent="0.3">
      <c r="A1" s="2" t="s">
        <v>3</v>
      </c>
      <c r="B1" s="5" t="s">
        <v>4</v>
      </c>
      <c r="C1" s="5"/>
      <c r="D1" s="5"/>
      <c r="E1" s="40" t="s">
        <v>0</v>
      </c>
      <c r="F1" s="40" t="s">
        <v>159</v>
      </c>
      <c r="G1" s="3" t="s">
        <v>91</v>
      </c>
      <c r="H1" s="3" t="s">
        <v>6</v>
      </c>
      <c r="I1" s="8" t="s">
        <v>7</v>
      </c>
      <c r="J1" s="7" t="s">
        <v>8</v>
      </c>
      <c r="K1" s="4" t="s">
        <v>5</v>
      </c>
      <c r="L1" s="6" t="s">
        <v>9</v>
      </c>
      <c r="M1" s="6" t="s">
        <v>10</v>
      </c>
      <c r="N1" s="6" t="s">
        <v>12</v>
      </c>
      <c r="O1" s="6" t="s">
        <v>13</v>
      </c>
      <c r="P1" s="6" t="s">
        <v>14</v>
      </c>
      <c r="Q1" s="6" t="s">
        <v>11</v>
      </c>
      <c r="R1" s="10" t="s">
        <v>1</v>
      </c>
      <c r="S1" s="10" t="s">
        <v>2</v>
      </c>
      <c r="T1" s="10"/>
      <c r="U1" s="10"/>
      <c r="V1" s="10"/>
      <c r="W1" s="10"/>
      <c r="X1" s="10"/>
      <c r="Y1" s="10"/>
      <c r="Z1" s="10"/>
      <c r="AA1" s="10"/>
      <c r="AB1" s="10"/>
      <c r="AC1" s="10"/>
      <c r="AD1" s="10"/>
      <c r="AE1" s="10"/>
      <c r="AF1" s="10"/>
      <c r="AG1" s="10"/>
      <c r="AH1" s="10"/>
      <c r="AI1" s="10"/>
      <c r="AJ1" s="10"/>
      <c r="AK1" s="10"/>
      <c r="AL1" s="10"/>
      <c r="AM1" s="10"/>
      <c r="AN1" s="10"/>
    </row>
    <row r="2" spans="1:40" x14ac:dyDescent="0.25">
      <c r="A2" s="11" t="s">
        <v>16</v>
      </c>
      <c r="B2" s="1" t="s">
        <v>17</v>
      </c>
      <c r="C2" s="1" t="s">
        <v>20</v>
      </c>
      <c r="D2" s="1" t="s">
        <v>160</v>
      </c>
      <c r="E2" s="41">
        <v>188</v>
      </c>
      <c r="F2" s="41">
        <v>124.95</v>
      </c>
      <c r="G2" s="1">
        <f>E2/100*50</f>
        <v>94</v>
      </c>
      <c r="H2" s="1">
        <v>1</v>
      </c>
      <c r="I2" s="1" t="s">
        <v>18</v>
      </c>
      <c r="J2" s="1" t="s">
        <v>19</v>
      </c>
      <c r="K2" s="1" t="s">
        <v>110</v>
      </c>
      <c r="L2" s="1" t="s">
        <v>21</v>
      </c>
      <c r="M2" s="1" t="s">
        <v>22</v>
      </c>
      <c r="N2" s="1">
        <v>14</v>
      </c>
      <c r="O2" s="12">
        <v>14.25</v>
      </c>
      <c r="P2" s="12">
        <v>9.5</v>
      </c>
      <c r="Q2" s="1" t="s">
        <v>23</v>
      </c>
      <c r="R2" s="1" t="s">
        <v>24</v>
      </c>
      <c r="S2" s="1" t="s">
        <v>25</v>
      </c>
    </row>
    <row r="3" spans="1:40" x14ac:dyDescent="0.25">
      <c r="A3" s="11" t="s">
        <v>26</v>
      </c>
      <c r="B3" s="1" t="s">
        <v>27</v>
      </c>
      <c r="C3" s="1" t="s">
        <v>20</v>
      </c>
      <c r="D3" s="1" t="s">
        <v>160</v>
      </c>
      <c r="E3" s="41">
        <v>198</v>
      </c>
      <c r="F3" s="41">
        <v>129.94999999999999</v>
      </c>
      <c r="G3" s="1">
        <f t="shared" ref="G3:G27" si="0">E3/100*50</f>
        <v>99</v>
      </c>
      <c r="H3" s="1">
        <v>1</v>
      </c>
      <c r="I3" s="1" t="s">
        <v>28</v>
      </c>
      <c r="J3" s="1" t="s">
        <v>28</v>
      </c>
      <c r="K3" s="1" t="s">
        <v>110</v>
      </c>
      <c r="L3" s="1" t="s">
        <v>29</v>
      </c>
      <c r="M3" s="1" t="s">
        <v>30</v>
      </c>
      <c r="N3" s="1">
        <v>12</v>
      </c>
      <c r="O3" s="1">
        <v>13.5</v>
      </c>
      <c r="P3" s="1">
        <v>8.5</v>
      </c>
      <c r="Q3" s="1" t="s">
        <v>23</v>
      </c>
      <c r="R3" s="1" t="s">
        <v>24</v>
      </c>
      <c r="S3" s="1" t="s">
        <v>31</v>
      </c>
    </row>
    <row r="4" spans="1:40" x14ac:dyDescent="0.25">
      <c r="A4" s="11" t="s">
        <v>32</v>
      </c>
      <c r="B4" s="1" t="s">
        <v>33</v>
      </c>
      <c r="C4" s="1" t="s">
        <v>20</v>
      </c>
      <c r="D4" s="1" t="s">
        <v>160</v>
      </c>
      <c r="E4" s="41">
        <v>188</v>
      </c>
      <c r="F4" s="41">
        <v>124.95</v>
      </c>
      <c r="G4" s="1">
        <f t="shared" si="0"/>
        <v>94</v>
      </c>
      <c r="H4" s="1">
        <v>1</v>
      </c>
      <c r="I4" s="1" t="s">
        <v>34</v>
      </c>
      <c r="J4" s="1" t="s">
        <v>19</v>
      </c>
      <c r="K4" s="1" t="s">
        <v>110</v>
      </c>
      <c r="L4" s="1" t="s">
        <v>35</v>
      </c>
      <c r="M4" s="1" t="s">
        <v>22</v>
      </c>
      <c r="N4" s="1">
        <v>14</v>
      </c>
      <c r="O4" s="1">
        <v>14.25</v>
      </c>
      <c r="P4" s="1">
        <v>9.5</v>
      </c>
      <c r="Q4" s="1" t="s">
        <v>23</v>
      </c>
      <c r="R4" s="1" t="s">
        <v>24</v>
      </c>
      <c r="S4" s="1" t="s">
        <v>25</v>
      </c>
    </row>
    <row r="5" spans="1:40" x14ac:dyDescent="0.25">
      <c r="A5" s="11" t="s">
        <v>36</v>
      </c>
      <c r="B5" s="1" t="s">
        <v>37</v>
      </c>
      <c r="C5" s="1" t="s">
        <v>20</v>
      </c>
      <c r="D5" s="13" t="s">
        <v>160</v>
      </c>
      <c r="E5" s="41">
        <v>198</v>
      </c>
      <c r="F5" s="41">
        <v>129.94999999999999</v>
      </c>
      <c r="G5" s="1">
        <f t="shared" si="0"/>
        <v>99</v>
      </c>
      <c r="H5" s="1">
        <v>1</v>
      </c>
      <c r="I5" s="1" t="s">
        <v>38</v>
      </c>
      <c r="J5" s="1" t="s">
        <v>39</v>
      </c>
      <c r="K5" s="1" t="s">
        <v>110</v>
      </c>
      <c r="L5" s="1" t="s">
        <v>40</v>
      </c>
      <c r="M5" s="1" t="s">
        <v>30</v>
      </c>
      <c r="N5" s="1">
        <v>8.5</v>
      </c>
      <c r="O5" s="1">
        <v>14.25</v>
      </c>
      <c r="P5" s="1">
        <v>9.5</v>
      </c>
      <c r="Q5" s="1" t="s">
        <v>23</v>
      </c>
      <c r="R5" s="1" t="s">
        <v>24</v>
      </c>
      <c r="S5" s="1" t="s">
        <v>41</v>
      </c>
    </row>
    <row r="6" spans="1:40" x14ac:dyDescent="0.25">
      <c r="A6" s="11" t="s">
        <v>42</v>
      </c>
      <c r="B6" t="s">
        <v>43</v>
      </c>
      <c r="C6" s="1" t="s">
        <v>20</v>
      </c>
      <c r="D6" s="13" t="s">
        <v>160</v>
      </c>
      <c r="E6" s="41">
        <v>158</v>
      </c>
      <c r="F6" s="41">
        <v>104.95</v>
      </c>
      <c r="G6" s="1">
        <f t="shared" si="0"/>
        <v>79</v>
      </c>
      <c r="H6" s="1">
        <v>1</v>
      </c>
      <c r="I6" t="s">
        <v>44</v>
      </c>
      <c r="J6" s="1" t="s">
        <v>45</v>
      </c>
      <c r="K6" s="1" t="s">
        <v>110</v>
      </c>
      <c r="L6" s="1" t="s">
        <v>46</v>
      </c>
      <c r="M6" s="1" t="s">
        <v>15</v>
      </c>
      <c r="N6" s="1">
        <v>10.25</v>
      </c>
      <c r="O6" s="1">
        <v>11.5</v>
      </c>
      <c r="P6" s="1">
        <v>23.5</v>
      </c>
      <c r="Q6" s="1" t="s">
        <v>23</v>
      </c>
      <c r="R6" s="1" t="s">
        <v>24</v>
      </c>
      <c r="S6" s="1" t="s">
        <v>47</v>
      </c>
    </row>
    <row r="7" spans="1:40" x14ac:dyDescent="0.25">
      <c r="A7" s="11" t="s">
        <v>48</v>
      </c>
      <c r="B7" s="1" t="s">
        <v>49</v>
      </c>
      <c r="C7" s="1" t="s">
        <v>20</v>
      </c>
      <c r="D7" s="13" t="s">
        <v>161</v>
      </c>
      <c r="E7" s="41">
        <v>198</v>
      </c>
      <c r="F7" s="41">
        <v>129.94999999999999</v>
      </c>
      <c r="G7" s="1">
        <f t="shared" si="0"/>
        <v>99</v>
      </c>
      <c r="H7" s="1">
        <v>1</v>
      </c>
      <c r="I7" s="1" t="s">
        <v>50</v>
      </c>
      <c r="J7" s="1" t="s">
        <v>51</v>
      </c>
      <c r="K7" s="1" t="s">
        <v>110</v>
      </c>
      <c r="L7" s="1" t="s">
        <v>52</v>
      </c>
      <c r="M7" s="1" t="s">
        <v>30</v>
      </c>
      <c r="N7" s="1">
        <v>14</v>
      </c>
      <c r="O7" s="1">
        <v>12.5</v>
      </c>
      <c r="P7" s="1">
        <v>9.75</v>
      </c>
      <c r="Q7" s="1" t="s">
        <v>23</v>
      </c>
      <c r="R7" s="1" t="s">
        <v>24</v>
      </c>
      <c r="S7" s="1" t="s">
        <v>53</v>
      </c>
    </row>
    <row r="8" spans="1:40" x14ac:dyDescent="0.25">
      <c r="A8" s="11" t="s">
        <v>54</v>
      </c>
      <c r="B8" s="1" t="s">
        <v>55</v>
      </c>
      <c r="C8" s="1" t="s">
        <v>20</v>
      </c>
      <c r="D8" s="13" t="s">
        <v>160</v>
      </c>
      <c r="E8" s="42">
        <v>158</v>
      </c>
      <c r="F8" s="42">
        <v>104.95</v>
      </c>
      <c r="G8" s="1">
        <f t="shared" si="0"/>
        <v>79</v>
      </c>
      <c r="H8" s="13">
        <v>1</v>
      </c>
      <c r="I8" s="1" t="s">
        <v>56</v>
      </c>
      <c r="J8" s="1" t="s">
        <v>57</v>
      </c>
      <c r="K8" s="1" t="s">
        <v>110</v>
      </c>
      <c r="L8" s="13" t="s">
        <v>29</v>
      </c>
      <c r="M8" s="13" t="s">
        <v>30</v>
      </c>
      <c r="N8" s="13">
        <v>9.5</v>
      </c>
      <c r="O8" s="13">
        <v>12.25</v>
      </c>
      <c r="P8" s="13">
        <v>21</v>
      </c>
      <c r="Q8" s="13" t="s">
        <v>23</v>
      </c>
      <c r="R8" s="13" t="s">
        <v>24</v>
      </c>
      <c r="S8" s="13" t="s">
        <v>58</v>
      </c>
    </row>
    <row r="9" spans="1:40" x14ac:dyDescent="0.25">
      <c r="A9" s="11" t="s">
        <v>59</v>
      </c>
      <c r="B9" s="1" t="s">
        <v>60</v>
      </c>
      <c r="C9" s="1" t="s">
        <v>20</v>
      </c>
      <c r="D9" s="13" t="s">
        <v>160</v>
      </c>
      <c r="E9" s="42">
        <v>218</v>
      </c>
      <c r="F9" s="42">
        <v>144.94999999999999</v>
      </c>
      <c r="G9" s="1">
        <f t="shared" si="0"/>
        <v>109.00000000000001</v>
      </c>
      <c r="H9" s="13">
        <v>1</v>
      </c>
      <c r="I9" s="1" t="s">
        <v>61</v>
      </c>
      <c r="J9" s="1" t="s">
        <v>62</v>
      </c>
      <c r="K9" s="1" t="s">
        <v>110</v>
      </c>
      <c r="L9" s="13" t="s">
        <v>63</v>
      </c>
      <c r="M9" s="13" t="s">
        <v>22</v>
      </c>
      <c r="N9" s="13">
        <v>9.5</v>
      </c>
      <c r="O9" s="13">
        <v>13.5</v>
      </c>
      <c r="P9" s="13">
        <v>18.5</v>
      </c>
      <c r="Q9" s="13" t="s">
        <v>23</v>
      </c>
      <c r="R9" s="13" t="s">
        <v>24</v>
      </c>
      <c r="S9" s="13" t="s">
        <v>58</v>
      </c>
    </row>
    <row r="10" spans="1:40" x14ac:dyDescent="0.25">
      <c r="A10" s="11" t="s">
        <v>64</v>
      </c>
      <c r="B10" s="1" t="s">
        <v>65</v>
      </c>
      <c r="C10" s="1" t="s">
        <v>20</v>
      </c>
      <c r="D10" s="13" t="s">
        <v>160</v>
      </c>
      <c r="E10" s="42">
        <v>98</v>
      </c>
      <c r="F10" s="42">
        <v>64.95</v>
      </c>
      <c r="G10" s="1">
        <f t="shared" si="0"/>
        <v>49</v>
      </c>
      <c r="H10" s="13">
        <v>1</v>
      </c>
      <c r="I10" s="1" t="s">
        <v>66</v>
      </c>
      <c r="J10" s="1" t="s">
        <v>67</v>
      </c>
      <c r="K10" s="1" t="s">
        <v>110</v>
      </c>
      <c r="L10" s="13" t="s">
        <v>29</v>
      </c>
      <c r="M10" s="13" t="s">
        <v>15</v>
      </c>
      <c r="N10" s="13">
        <v>8.6</v>
      </c>
      <c r="O10" s="13">
        <v>9.1</v>
      </c>
      <c r="P10" s="13">
        <v>21</v>
      </c>
      <c r="Q10" s="13" t="s">
        <v>23</v>
      </c>
      <c r="R10" s="13" t="s">
        <v>24</v>
      </c>
      <c r="S10" s="13" t="s">
        <v>58</v>
      </c>
    </row>
    <row r="11" spans="1:40" x14ac:dyDescent="0.25">
      <c r="A11" s="11" t="s">
        <v>68</v>
      </c>
      <c r="B11" s="1" t="s">
        <v>69</v>
      </c>
      <c r="C11" s="1" t="s">
        <v>20</v>
      </c>
      <c r="D11" s="13" t="s">
        <v>160</v>
      </c>
      <c r="E11" s="42">
        <v>148</v>
      </c>
      <c r="F11" s="42">
        <v>99.95</v>
      </c>
      <c r="G11" s="1">
        <f t="shared" si="0"/>
        <v>74</v>
      </c>
      <c r="H11" s="13">
        <v>1</v>
      </c>
      <c r="I11" s="1" t="s">
        <v>70</v>
      </c>
      <c r="J11" s="1" t="s">
        <v>71</v>
      </c>
      <c r="K11" s="1" t="s">
        <v>110</v>
      </c>
      <c r="L11" s="13" t="s">
        <v>46</v>
      </c>
      <c r="M11" s="13" t="s">
        <v>15</v>
      </c>
      <c r="N11" s="13">
        <v>8.1999999999999993</v>
      </c>
      <c r="O11" s="13">
        <v>11.5</v>
      </c>
      <c r="P11" s="13">
        <v>19</v>
      </c>
      <c r="Q11" s="13" t="s">
        <v>23</v>
      </c>
      <c r="R11" s="13" t="s">
        <v>24</v>
      </c>
      <c r="S11" s="13" t="s">
        <v>47</v>
      </c>
    </row>
    <row r="12" spans="1:40" ht="15.75" thickBot="1" x14ac:dyDescent="0.3">
      <c r="A12" s="11" t="s">
        <v>72</v>
      </c>
      <c r="B12" s="1" t="s">
        <v>73</v>
      </c>
      <c r="C12" s="1" t="s">
        <v>20</v>
      </c>
      <c r="D12" s="13" t="s">
        <v>160</v>
      </c>
      <c r="E12" s="42">
        <v>148</v>
      </c>
      <c r="F12" s="42">
        <v>99.95</v>
      </c>
      <c r="G12" s="1">
        <f t="shared" si="0"/>
        <v>74</v>
      </c>
      <c r="H12" s="13">
        <v>1</v>
      </c>
      <c r="I12" s="1" t="s">
        <v>74</v>
      </c>
      <c r="J12" s="1" t="s">
        <v>75</v>
      </c>
      <c r="K12" s="1" t="s">
        <v>110</v>
      </c>
      <c r="L12" s="13" t="s">
        <v>76</v>
      </c>
      <c r="M12" s="13" t="s">
        <v>15</v>
      </c>
      <c r="N12" s="13">
        <v>8</v>
      </c>
      <c r="O12" s="13">
        <v>10</v>
      </c>
      <c r="P12" s="13">
        <v>19</v>
      </c>
      <c r="Q12" s="13" t="s">
        <v>23</v>
      </c>
      <c r="R12" s="13" t="s">
        <v>24</v>
      </c>
      <c r="S12" s="13" t="s">
        <v>47</v>
      </c>
    </row>
    <row r="13" spans="1:40" ht="15.75" thickBot="1" x14ac:dyDescent="0.3">
      <c r="A13" s="28">
        <v>723764432169</v>
      </c>
      <c r="B13" s="25" t="s">
        <v>115</v>
      </c>
      <c r="C13" s="1" t="s">
        <v>20</v>
      </c>
      <c r="D13" s="13" t="s">
        <v>160</v>
      </c>
      <c r="E13" s="43">
        <v>168</v>
      </c>
      <c r="F13" s="44">
        <v>109.95</v>
      </c>
      <c r="G13" s="1">
        <f t="shared" si="0"/>
        <v>84</v>
      </c>
      <c r="H13" s="13">
        <v>1</v>
      </c>
      <c r="I13" s="32" t="s">
        <v>125</v>
      </c>
      <c r="J13" s="1" t="s">
        <v>126</v>
      </c>
      <c r="K13" s="13" t="s">
        <v>110</v>
      </c>
      <c r="L13" s="13" t="s">
        <v>127</v>
      </c>
      <c r="M13" s="13" t="s">
        <v>30</v>
      </c>
      <c r="N13" s="13">
        <v>5.08</v>
      </c>
      <c r="O13" s="13">
        <v>13</v>
      </c>
      <c r="P13" s="13">
        <v>24</v>
      </c>
      <c r="Q13" s="13" t="s">
        <v>23</v>
      </c>
      <c r="R13" s="13" t="s">
        <v>24</v>
      </c>
      <c r="S13" s="33" t="s">
        <v>128</v>
      </c>
    </row>
    <row r="14" spans="1:40" ht="15.75" thickBot="1" x14ac:dyDescent="0.3">
      <c r="A14" s="28">
        <v>723764383614</v>
      </c>
      <c r="B14" s="25" t="s">
        <v>116</v>
      </c>
      <c r="C14" s="1" t="s">
        <v>20</v>
      </c>
      <c r="D14" s="13" t="s">
        <v>160</v>
      </c>
      <c r="E14" s="43">
        <v>198</v>
      </c>
      <c r="F14" s="44">
        <v>129.94999999999999</v>
      </c>
      <c r="G14" s="1">
        <f t="shared" si="0"/>
        <v>99</v>
      </c>
      <c r="H14" s="13">
        <v>1</v>
      </c>
      <c r="I14" s="33" t="s">
        <v>129</v>
      </c>
      <c r="J14" t="s">
        <v>130</v>
      </c>
      <c r="K14" s="13" t="s">
        <v>110</v>
      </c>
      <c r="L14" s="13" t="s">
        <v>131</v>
      </c>
      <c r="M14" s="13" t="s">
        <v>22</v>
      </c>
      <c r="N14" s="13">
        <v>12.7</v>
      </c>
      <c r="O14" s="13">
        <v>25.5</v>
      </c>
      <c r="P14" s="13">
        <v>23</v>
      </c>
      <c r="Q14" s="13" t="s">
        <v>23</v>
      </c>
      <c r="R14" s="13" t="s">
        <v>24</v>
      </c>
      <c r="S14" t="s">
        <v>132</v>
      </c>
    </row>
    <row r="15" spans="1:40" ht="15.75" thickBot="1" x14ac:dyDescent="0.3">
      <c r="A15" s="28">
        <v>723764400595</v>
      </c>
      <c r="B15" s="25" t="s">
        <v>117</v>
      </c>
      <c r="C15" s="1" t="s">
        <v>20</v>
      </c>
      <c r="D15" s="13" t="s">
        <v>160</v>
      </c>
      <c r="E15" s="43">
        <v>178</v>
      </c>
      <c r="F15" s="44">
        <v>119.95</v>
      </c>
      <c r="G15" s="1">
        <f t="shared" si="0"/>
        <v>89</v>
      </c>
      <c r="H15" s="13">
        <v>1</v>
      </c>
      <c r="I15" s="33" t="s">
        <v>133</v>
      </c>
      <c r="J15" s="1" t="s">
        <v>134</v>
      </c>
      <c r="K15" s="13" t="s">
        <v>110</v>
      </c>
      <c r="L15" s="13" t="s">
        <v>35</v>
      </c>
      <c r="M15" s="13" t="s">
        <v>15</v>
      </c>
      <c r="N15" s="13">
        <v>7.62</v>
      </c>
      <c r="O15" s="1">
        <v>11.5</v>
      </c>
      <c r="P15" s="1" t="s">
        <v>135</v>
      </c>
      <c r="Q15" s="13" t="s">
        <v>23</v>
      </c>
      <c r="R15" s="13" t="s">
        <v>24</v>
      </c>
      <c r="S15" s="13" t="s">
        <v>128</v>
      </c>
    </row>
    <row r="16" spans="1:40" ht="15.75" thickBot="1" x14ac:dyDescent="0.3">
      <c r="A16" s="28">
        <v>723764421965</v>
      </c>
      <c r="B16" s="25" t="s">
        <v>118</v>
      </c>
      <c r="C16" s="1" t="s">
        <v>20</v>
      </c>
      <c r="E16" s="43">
        <v>168</v>
      </c>
      <c r="F16" s="43">
        <v>109.95</v>
      </c>
      <c r="G16" s="1">
        <f t="shared" si="0"/>
        <v>84</v>
      </c>
      <c r="H16" s="26">
        <v>2</v>
      </c>
    </row>
    <row r="17" spans="1:19" ht="15.75" thickBot="1" x14ac:dyDescent="0.3">
      <c r="A17" s="28">
        <v>723764392708</v>
      </c>
      <c r="B17" s="25" t="s">
        <v>119</v>
      </c>
      <c r="C17" s="1" t="s">
        <v>20</v>
      </c>
      <c r="D17" s="13" t="s">
        <v>160</v>
      </c>
      <c r="E17" s="43">
        <v>138</v>
      </c>
      <c r="F17" s="43">
        <v>89.95</v>
      </c>
      <c r="G17" s="1">
        <f t="shared" si="0"/>
        <v>69</v>
      </c>
      <c r="H17" s="27">
        <v>1</v>
      </c>
      <c r="I17" s="33" t="s">
        <v>136</v>
      </c>
      <c r="J17" t="s">
        <v>137</v>
      </c>
      <c r="K17" s="1" t="s">
        <v>110</v>
      </c>
      <c r="L17" s="1" t="s">
        <v>131</v>
      </c>
      <c r="M17" s="13" t="s">
        <v>30</v>
      </c>
      <c r="N17" s="1">
        <v>10.16</v>
      </c>
      <c r="O17" s="1">
        <v>14</v>
      </c>
      <c r="P17" s="1">
        <v>9</v>
      </c>
      <c r="Q17" s="1" t="s">
        <v>23</v>
      </c>
      <c r="R17" s="1" t="s">
        <v>24</v>
      </c>
      <c r="S17" s="33" t="s">
        <v>138</v>
      </c>
    </row>
    <row r="18" spans="1:19" ht="15.75" thickBot="1" x14ac:dyDescent="0.3">
      <c r="A18" s="28">
        <v>723764423860</v>
      </c>
      <c r="B18" s="25" t="s">
        <v>120</v>
      </c>
      <c r="C18" s="1" t="s">
        <v>20</v>
      </c>
      <c r="E18" s="43">
        <v>168</v>
      </c>
      <c r="F18" s="43">
        <v>109.95</v>
      </c>
      <c r="G18" s="1">
        <f t="shared" si="0"/>
        <v>84</v>
      </c>
      <c r="H18" s="27">
        <v>1</v>
      </c>
    </row>
    <row r="19" spans="1:19" ht="15.75" thickBot="1" x14ac:dyDescent="0.3">
      <c r="A19" s="28">
        <v>723764425291</v>
      </c>
      <c r="B19" s="25" t="s">
        <v>121</v>
      </c>
      <c r="C19" s="1" t="s">
        <v>20</v>
      </c>
      <c r="D19" s="1" t="s">
        <v>160</v>
      </c>
      <c r="E19" s="43">
        <v>238</v>
      </c>
      <c r="F19" s="43">
        <v>154.94999999999999</v>
      </c>
      <c r="G19" s="1">
        <f t="shared" si="0"/>
        <v>119</v>
      </c>
      <c r="H19" s="27">
        <v>1</v>
      </c>
      <c r="I19" s="33" t="s">
        <v>163</v>
      </c>
      <c r="J19" s="34" t="s">
        <v>139</v>
      </c>
      <c r="K19" s="1" t="s">
        <v>110</v>
      </c>
      <c r="L19" s="1" t="s">
        <v>140</v>
      </c>
      <c r="M19" s="1" t="s">
        <v>30</v>
      </c>
      <c r="N19" s="1">
        <v>7.62</v>
      </c>
      <c r="O19" s="1">
        <v>14</v>
      </c>
      <c r="P19" s="1">
        <v>24.5</v>
      </c>
      <c r="Q19" s="1" t="s">
        <v>23</v>
      </c>
      <c r="R19" s="1" t="s">
        <v>24</v>
      </c>
      <c r="S19" s="1" t="s">
        <v>141</v>
      </c>
    </row>
    <row r="20" spans="1:19" ht="15.75" thickBot="1" x14ac:dyDescent="0.3">
      <c r="A20" s="28">
        <v>723764432190</v>
      </c>
      <c r="B20" s="25" t="s">
        <v>122</v>
      </c>
      <c r="C20" s="1" t="s">
        <v>20</v>
      </c>
      <c r="E20" s="43">
        <v>178</v>
      </c>
      <c r="F20" s="43">
        <v>119.95</v>
      </c>
      <c r="G20" s="1">
        <f t="shared" si="0"/>
        <v>89</v>
      </c>
      <c r="H20" s="27">
        <v>1</v>
      </c>
      <c r="I20" s="33" t="s">
        <v>142</v>
      </c>
      <c r="J20" s="1" t="s">
        <v>143</v>
      </c>
      <c r="K20" s="1" t="s">
        <v>110</v>
      </c>
      <c r="L20" s="1" t="s">
        <v>144</v>
      </c>
      <c r="M20" s="13" t="s">
        <v>30</v>
      </c>
      <c r="N20" s="1">
        <v>5.08</v>
      </c>
      <c r="O20" s="1">
        <v>12</v>
      </c>
      <c r="P20" s="1">
        <v>21</v>
      </c>
      <c r="Q20" s="1" t="s">
        <v>23</v>
      </c>
      <c r="R20" s="1" t="s">
        <v>24</v>
      </c>
      <c r="S20" s="33" t="s">
        <v>128</v>
      </c>
    </row>
    <row r="21" spans="1:19" ht="15.75" thickBot="1" x14ac:dyDescent="0.3">
      <c r="A21" s="28">
        <v>723764425130</v>
      </c>
      <c r="B21" s="25" t="s">
        <v>123</v>
      </c>
      <c r="C21" s="1" t="s">
        <v>20</v>
      </c>
      <c r="E21" s="43">
        <v>148</v>
      </c>
      <c r="F21" s="43">
        <v>99.95</v>
      </c>
      <c r="G21" s="1">
        <f t="shared" si="0"/>
        <v>74</v>
      </c>
      <c r="H21" s="27">
        <v>1</v>
      </c>
    </row>
    <row r="22" spans="1:19" ht="15.75" thickBot="1" x14ac:dyDescent="0.3">
      <c r="A22" s="28">
        <v>756944195035</v>
      </c>
      <c r="B22" s="25" t="s">
        <v>124</v>
      </c>
      <c r="C22" s="1" t="s">
        <v>20</v>
      </c>
      <c r="E22" s="43">
        <v>148</v>
      </c>
      <c r="F22" s="43">
        <v>99.95</v>
      </c>
      <c r="G22" s="1">
        <f t="shared" si="0"/>
        <v>74</v>
      </c>
      <c r="H22" s="27">
        <v>1</v>
      </c>
    </row>
    <row r="23" spans="1:19" ht="15.75" thickBot="1" x14ac:dyDescent="0.3">
      <c r="A23" s="28">
        <v>723764407174</v>
      </c>
      <c r="B23" s="25" t="s">
        <v>55</v>
      </c>
      <c r="C23" s="1" t="s">
        <v>20</v>
      </c>
      <c r="D23" s="1" t="s">
        <v>164</v>
      </c>
      <c r="E23" s="43">
        <v>158</v>
      </c>
      <c r="F23" s="43">
        <v>104.95</v>
      </c>
      <c r="G23" s="1">
        <f t="shared" si="0"/>
        <v>79</v>
      </c>
      <c r="H23" s="27">
        <v>1</v>
      </c>
      <c r="I23" s="32" t="s">
        <v>145</v>
      </c>
      <c r="J23" t="s">
        <v>146</v>
      </c>
      <c r="K23" s="1" t="s">
        <v>110</v>
      </c>
      <c r="L23" s="33" t="s">
        <v>29</v>
      </c>
      <c r="M23" s="1" t="s">
        <v>30</v>
      </c>
      <c r="N23" s="1">
        <v>3.81</v>
      </c>
      <c r="O23" s="1">
        <v>11</v>
      </c>
      <c r="P23" s="1">
        <v>23</v>
      </c>
      <c r="Q23" s="1" t="s">
        <v>23</v>
      </c>
      <c r="R23" s="1" t="s">
        <v>24</v>
      </c>
      <c r="S23" s="1" t="s">
        <v>147</v>
      </c>
    </row>
    <row r="24" spans="1:19" ht="15.75" thickBot="1" x14ac:dyDescent="0.3">
      <c r="A24" s="28">
        <v>723764425741</v>
      </c>
      <c r="B24" s="25" t="s">
        <v>17</v>
      </c>
      <c r="C24" s="1" t="s">
        <v>20</v>
      </c>
      <c r="D24" s="1" t="s">
        <v>162</v>
      </c>
      <c r="E24" s="43">
        <v>188</v>
      </c>
      <c r="F24" s="43">
        <v>124.95</v>
      </c>
      <c r="G24" s="1">
        <f t="shared" si="0"/>
        <v>94</v>
      </c>
      <c r="H24" s="27">
        <v>1</v>
      </c>
      <c r="I24" s="33" t="s">
        <v>148</v>
      </c>
      <c r="J24" s="35" t="s">
        <v>19</v>
      </c>
      <c r="K24" s="36" t="s">
        <v>110</v>
      </c>
      <c r="L24" s="36" t="s">
        <v>158</v>
      </c>
      <c r="M24" s="13" t="s">
        <v>30</v>
      </c>
      <c r="N24" s="1">
        <v>10.16</v>
      </c>
      <c r="O24" s="1">
        <v>14</v>
      </c>
      <c r="P24" s="1">
        <v>14.5</v>
      </c>
      <c r="Q24" s="1" t="s">
        <v>23</v>
      </c>
      <c r="R24" s="1" t="s">
        <v>24</v>
      </c>
      <c r="S24" s="1" t="s">
        <v>138</v>
      </c>
    </row>
    <row r="25" spans="1:19" ht="15.75" thickBot="1" x14ac:dyDescent="0.3">
      <c r="A25" s="28">
        <v>723764400069</v>
      </c>
      <c r="B25" s="25" t="s">
        <v>43</v>
      </c>
      <c r="C25" s="1" t="s">
        <v>20</v>
      </c>
      <c r="D25" s="1" t="s">
        <v>164</v>
      </c>
      <c r="E25" s="43">
        <v>158</v>
      </c>
      <c r="F25" s="43">
        <v>104.95</v>
      </c>
      <c r="G25" s="1">
        <f t="shared" si="0"/>
        <v>79</v>
      </c>
      <c r="H25" s="27">
        <v>1</v>
      </c>
      <c r="I25" s="33" t="s">
        <v>149</v>
      </c>
      <c r="J25" s="1" t="s">
        <v>150</v>
      </c>
      <c r="K25" s="1" t="s">
        <v>110</v>
      </c>
      <c r="L25" s="1" t="s">
        <v>151</v>
      </c>
      <c r="M25" s="13" t="s">
        <v>30</v>
      </c>
      <c r="N25" s="1">
        <v>5.08</v>
      </c>
      <c r="O25" s="1">
        <v>11.5</v>
      </c>
      <c r="P25" s="1">
        <v>23</v>
      </c>
      <c r="Q25" s="1" t="s">
        <v>23</v>
      </c>
      <c r="R25" s="1" t="s">
        <v>24</v>
      </c>
      <c r="S25" s="37" t="s">
        <v>152</v>
      </c>
    </row>
    <row r="26" spans="1:19" ht="15.75" thickBot="1" x14ac:dyDescent="0.3">
      <c r="A26" s="28">
        <v>723764407129</v>
      </c>
      <c r="B26" s="25" t="s">
        <v>65</v>
      </c>
      <c r="C26" s="1" t="s">
        <v>20</v>
      </c>
      <c r="D26" s="1" t="s">
        <v>162</v>
      </c>
      <c r="E26" s="43">
        <v>98</v>
      </c>
      <c r="F26" s="43">
        <v>64.95</v>
      </c>
      <c r="G26" s="1">
        <f t="shared" si="0"/>
        <v>49</v>
      </c>
      <c r="H26" s="27">
        <v>1</v>
      </c>
      <c r="I26" s="33" t="s">
        <v>153</v>
      </c>
      <c r="J26" s="38" t="s">
        <v>154</v>
      </c>
      <c r="K26" s="1" t="s">
        <v>110</v>
      </c>
      <c r="L26" s="1" t="s">
        <v>140</v>
      </c>
      <c r="M26" s="13" t="s">
        <v>30</v>
      </c>
      <c r="N26" s="1">
        <v>6</v>
      </c>
      <c r="O26" s="1">
        <v>10</v>
      </c>
      <c r="P26" s="1">
        <v>22.5</v>
      </c>
      <c r="Q26" s="1" t="s">
        <v>23</v>
      </c>
      <c r="R26" s="1" t="s">
        <v>24</v>
      </c>
      <c r="S26" s="33" t="s">
        <v>128</v>
      </c>
    </row>
    <row r="27" spans="1:19" x14ac:dyDescent="0.25">
      <c r="A27" s="29">
        <v>723764397260</v>
      </c>
      <c r="B27" s="30" t="s">
        <v>37</v>
      </c>
      <c r="C27" s="1" t="s">
        <v>20</v>
      </c>
      <c r="D27" s="1" t="s">
        <v>160</v>
      </c>
      <c r="E27" s="45">
        <v>198</v>
      </c>
      <c r="F27" s="45">
        <v>129.94999999999999</v>
      </c>
      <c r="G27" s="1">
        <f t="shared" si="0"/>
        <v>99</v>
      </c>
      <c r="H27" s="31">
        <v>4</v>
      </c>
      <c r="I27" s="33" t="s">
        <v>155</v>
      </c>
      <c r="J27" s="39" t="s">
        <v>156</v>
      </c>
      <c r="K27" s="1" t="s">
        <v>110</v>
      </c>
      <c r="L27" s="33" t="s">
        <v>40</v>
      </c>
      <c r="M27" s="13" t="s">
        <v>30</v>
      </c>
      <c r="N27" s="1">
        <v>10.79</v>
      </c>
      <c r="O27" s="1">
        <v>14.25</v>
      </c>
      <c r="P27" s="1">
        <v>20.32</v>
      </c>
      <c r="Q27" s="1" t="s">
        <v>23</v>
      </c>
      <c r="R27" s="1" t="s">
        <v>24</v>
      </c>
      <c r="S27" s="33" t="s">
        <v>157</v>
      </c>
    </row>
    <row r="28" spans="1:19" x14ac:dyDescent="0.25">
      <c r="A28" s="29"/>
    </row>
    <row r="29" spans="1:19" x14ac:dyDescent="0.25">
      <c r="A29" s="29"/>
    </row>
    <row r="30" spans="1:19" x14ac:dyDescent="0.25">
      <c r="A30" s="11"/>
    </row>
    <row r="31" spans="1:19" x14ac:dyDescent="0.25">
      <c r="A31" s="11"/>
    </row>
    <row r="32" spans="1:19"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sheetData>
  <hyperlinks>
    <hyperlink ref="B1" location="SKU" display="SKU"/>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
  <sheetViews>
    <sheetView workbookViewId="0">
      <selection activeCell="H1" sqref="H1"/>
    </sheetView>
  </sheetViews>
  <sheetFormatPr defaultColWidth="14.140625" defaultRowHeight="15" x14ac:dyDescent="0.25"/>
  <cols>
    <col min="1" max="16384" width="14.140625" style="1"/>
  </cols>
  <sheetData>
    <row r="1" spans="1:36" s="9" customFormat="1" ht="18.75" x14ac:dyDescent="0.3">
      <c r="A1" s="2" t="s">
        <v>3</v>
      </c>
      <c r="B1" s="5" t="s">
        <v>4</v>
      </c>
      <c r="C1" s="3" t="s">
        <v>0</v>
      </c>
      <c r="D1" s="3" t="s">
        <v>6</v>
      </c>
      <c r="E1" s="8" t="s">
        <v>7</v>
      </c>
      <c r="F1" s="7" t="s">
        <v>8</v>
      </c>
      <c r="G1" s="4" t="s">
        <v>5</v>
      </c>
      <c r="H1" s="6" t="s">
        <v>9</v>
      </c>
      <c r="I1" s="6" t="s">
        <v>10</v>
      </c>
      <c r="J1" s="6" t="s">
        <v>12</v>
      </c>
      <c r="K1" s="6" t="s">
        <v>13</v>
      </c>
      <c r="L1" s="6" t="s">
        <v>14</v>
      </c>
      <c r="M1" s="6" t="s">
        <v>11</v>
      </c>
      <c r="N1" s="10" t="s">
        <v>1</v>
      </c>
      <c r="O1" s="10" t="s">
        <v>2</v>
      </c>
      <c r="P1" s="10"/>
      <c r="Q1" s="10"/>
      <c r="R1" s="10"/>
      <c r="S1" s="10"/>
      <c r="T1" s="10"/>
      <c r="U1" s="10"/>
      <c r="V1" s="10"/>
      <c r="W1" s="10"/>
      <c r="X1" s="10"/>
      <c r="Y1" s="10"/>
      <c r="Z1" s="10"/>
      <c r="AA1" s="10"/>
      <c r="AB1" s="10"/>
      <c r="AC1" s="10"/>
      <c r="AD1" s="10"/>
      <c r="AE1" s="10"/>
      <c r="AF1" s="10"/>
      <c r="AG1" s="10"/>
      <c r="AH1" s="10"/>
      <c r="AI1" s="10"/>
      <c r="AJ1" s="10"/>
    </row>
  </sheetData>
  <hyperlinks>
    <hyperlink ref="B1" location="SKU" display="SKU"/>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20"/>
  <sheetViews>
    <sheetView workbookViewId="0">
      <selection activeCell="N3" sqref="N3"/>
    </sheetView>
  </sheetViews>
  <sheetFormatPr defaultColWidth="11" defaultRowHeight="15" x14ac:dyDescent="0.25"/>
  <cols>
    <col min="1" max="1" width="26" customWidth="1"/>
    <col min="9" max="9" width="11" style="17"/>
  </cols>
  <sheetData>
    <row r="1" spans="1:26" s="24" customFormat="1" ht="15.75" x14ac:dyDescent="0.25">
      <c r="A1" s="18" t="s">
        <v>78</v>
      </c>
      <c r="B1" s="19" t="s">
        <v>79</v>
      </c>
      <c r="C1" s="19" t="s">
        <v>80</v>
      </c>
      <c r="D1" s="18" t="s">
        <v>81</v>
      </c>
      <c r="E1" s="20" t="s">
        <v>89</v>
      </c>
      <c r="F1" s="20" t="s">
        <v>90</v>
      </c>
      <c r="G1" s="21" t="s">
        <v>91</v>
      </c>
      <c r="H1" s="21" t="s">
        <v>92</v>
      </c>
      <c r="I1" s="22" t="s">
        <v>93</v>
      </c>
      <c r="J1" s="20" t="s">
        <v>94</v>
      </c>
      <c r="K1" s="21" t="s">
        <v>95</v>
      </c>
      <c r="L1" s="20" t="s">
        <v>96</v>
      </c>
      <c r="M1" s="20" t="s">
        <v>97</v>
      </c>
      <c r="N1" s="20" t="s">
        <v>98</v>
      </c>
      <c r="O1" s="20" t="s">
        <v>85</v>
      </c>
      <c r="P1" s="20" t="s">
        <v>88</v>
      </c>
      <c r="Q1" s="20" t="s">
        <v>99</v>
      </c>
      <c r="R1" s="20" t="s">
        <v>100</v>
      </c>
      <c r="S1" s="20" t="s">
        <v>101</v>
      </c>
      <c r="T1" s="20" t="s">
        <v>102</v>
      </c>
      <c r="U1" s="20" t="s">
        <v>103</v>
      </c>
      <c r="V1" s="20" t="s">
        <v>104</v>
      </c>
      <c r="W1" s="20" t="s">
        <v>105</v>
      </c>
      <c r="X1" s="20" t="s">
        <v>106</v>
      </c>
      <c r="Y1" s="23"/>
    </row>
    <row r="2" spans="1:26" x14ac:dyDescent="0.25">
      <c r="A2" t="s">
        <v>111</v>
      </c>
      <c r="B2" s="16" t="str">
        <f>'JAN 15 2014'!B2</f>
        <v>SHB1063995</v>
      </c>
      <c r="C2" s="16" t="str">
        <f>B2</f>
        <v>SHB1063995</v>
      </c>
      <c r="D2" t="s">
        <v>107</v>
      </c>
      <c r="E2" t="str">
        <f>'JAN 15 2014'!I2</f>
        <v xml:space="preserve">Fossil Zoey Red Multi Leather Tote Shb1063995 </v>
      </c>
      <c r="F2">
        <f>'JAN 15 2014'!H2</f>
        <v>1</v>
      </c>
      <c r="G2">
        <f>K2/100*50</f>
        <v>94</v>
      </c>
      <c r="I2" s="17" t="str">
        <f>'JAN 15 2014'!A2</f>
        <v>723764425741</v>
      </c>
      <c r="J2">
        <v>32</v>
      </c>
      <c r="K2">
        <f>'JAN 15 2014'!E2</f>
        <v>188</v>
      </c>
      <c r="L2" t="str">
        <f>'JAN 15 2014'!K2</f>
        <v>Fossil  Hand Bags</v>
      </c>
      <c r="M2" t="str">
        <f>C2</f>
        <v>SHB1063995</v>
      </c>
      <c r="N2" t="str">
        <f>'JAN 15 2014'!J2</f>
        <v>Sometimes, simplicity is best. Lovely and lightweight in ultra-soft colorblocked leather, our easygoing Zoey tote could be the breeziest bag of summer, and beyond.</v>
      </c>
      <c r="O2" t="str">
        <f>N2</f>
        <v>Sometimes, simplicity is best. Lovely and lightweight in ultra-soft colorblocked leather, our easygoing Zoey tote could be the breeziest bag of summer, and beyond.</v>
      </c>
      <c r="P2" t="str">
        <f>O2</f>
        <v>Sometimes, simplicity is best. Lovely and lightweight in ultra-soft colorblocked leather, our easygoing Zoey tote could be the breeziest bag of summer, and beyond.</v>
      </c>
      <c r="Q2" t="str">
        <f>'JAN 15 2014'!M2</f>
        <v>Large</v>
      </c>
      <c r="R2" t="str">
        <f>'JAN 15 2014'!Q2</f>
        <v>Female</v>
      </c>
      <c r="S2" t="str">
        <f>'JAN 15 2014'!L2</f>
        <v>Red Multi</v>
      </c>
      <c r="T2" t="str">
        <f>'JAN 15 2014'!R2</f>
        <v>Leather</v>
      </c>
      <c r="U2" t="str">
        <f>'JAN 15 2014'!S2</f>
        <v>Zoey</v>
      </c>
      <c r="V2" t="str">
        <f>'JAN 15 2014'!B2</f>
        <v>SHB1063995</v>
      </c>
      <c r="W2" t="str">
        <f>Y2&amp;V2&amp;Z2</f>
        <v>http://site.ewatchesusa.com/EwatchesUSA/pictures/SHB1063995.jpg</v>
      </c>
      <c r="X2" t="str">
        <f>W2</f>
        <v>http://site.ewatchesusa.com/EwatchesUSA/pictures/SHB1063995.jpg</v>
      </c>
      <c r="Y2" t="s">
        <v>108</v>
      </c>
      <c r="Z2" t="s">
        <v>109</v>
      </c>
    </row>
    <row r="3" spans="1:26" x14ac:dyDescent="0.25">
      <c r="A3" t="s">
        <v>111</v>
      </c>
      <c r="B3" s="16" t="str">
        <f>'JAN 15 2014'!B3</f>
        <v>SHB1047508</v>
      </c>
      <c r="C3" s="16" t="str">
        <f t="shared" ref="C3:C12" si="0">B3</f>
        <v>SHB1047508</v>
      </c>
      <c r="D3" t="s">
        <v>107</v>
      </c>
      <c r="E3" t="str">
        <f>'JAN 15 2014'!I3</f>
        <v xml:space="preserve">Fossil Taylor Leather Hobo SHB1047508 Magenta </v>
      </c>
      <c r="F3">
        <f>'JAN 15 2014'!H3</f>
        <v>1</v>
      </c>
      <c r="G3">
        <f t="shared" ref="G3:G12" si="1">K3/100*50</f>
        <v>99</v>
      </c>
      <c r="I3" s="17" t="str">
        <f>'JAN 15 2014'!A3</f>
        <v>723764425246</v>
      </c>
      <c r="J3">
        <v>32</v>
      </c>
      <c r="K3">
        <f>'JAN 15 2014'!E3</f>
        <v>198</v>
      </c>
      <c r="L3" t="str">
        <f>'JAN 15 2014'!K3</f>
        <v>Fossil  Hand Bags</v>
      </c>
      <c r="M3" t="str">
        <f t="shared" ref="M3:M12" si="2">C3</f>
        <v>SHB1047508</v>
      </c>
      <c r="N3" t="str">
        <f>'JAN 15 2014'!J3</f>
        <v xml:space="preserve">Fossil Taylor Leather Hobo SHB1047508 Magenta </v>
      </c>
      <c r="O3" t="str">
        <f t="shared" ref="O3:P3" si="3">N3</f>
        <v xml:space="preserve">Fossil Taylor Leather Hobo SHB1047508 Magenta </v>
      </c>
      <c r="P3" t="str">
        <f t="shared" si="3"/>
        <v xml:space="preserve">Fossil Taylor Leather Hobo SHB1047508 Magenta </v>
      </c>
      <c r="Q3" t="str">
        <f>'JAN 15 2014'!M3</f>
        <v>Medium</v>
      </c>
      <c r="R3" t="str">
        <f>'JAN 15 2014'!Q3</f>
        <v>Female</v>
      </c>
      <c r="S3" t="str">
        <f>'JAN 15 2014'!L3</f>
        <v>Magenta</v>
      </c>
      <c r="T3" t="str">
        <f>'JAN 15 2014'!R3</f>
        <v>Leather</v>
      </c>
      <c r="U3" t="str">
        <f>'JAN 15 2014'!S3</f>
        <v>Taylor Hobo</v>
      </c>
      <c r="V3" t="str">
        <f>'JAN 15 2014'!B3</f>
        <v>SHB1047508</v>
      </c>
      <c r="W3" t="str">
        <f t="shared" ref="W3:W12" si="4">Y3&amp;V3&amp;Z3</f>
        <v>http://site.ewatchesusa.com/EwatchesUSA/pictures/SHB1047508.jpg</v>
      </c>
      <c r="X3" t="str">
        <f t="shared" ref="X3:X12" si="5">W3</f>
        <v>http://site.ewatchesusa.com/EwatchesUSA/pictures/SHB1047508.jpg</v>
      </c>
      <c r="Y3" t="s">
        <v>108</v>
      </c>
      <c r="Z3" t="s">
        <v>109</v>
      </c>
    </row>
    <row r="4" spans="1:26" x14ac:dyDescent="0.25">
      <c r="A4" t="s">
        <v>111</v>
      </c>
      <c r="B4" s="16" t="str">
        <f>'JAN 15 2014'!B4</f>
        <v>ZB5656700</v>
      </c>
      <c r="C4" s="16" t="str">
        <f t="shared" si="0"/>
        <v>ZB5656700</v>
      </c>
      <c r="D4" t="s">
        <v>107</v>
      </c>
      <c r="E4" t="str">
        <f>'JAN 15 2014'!I4</f>
        <v xml:space="preserve">ZB5656700 FOSSIL Zoey Tote </v>
      </c>
      <c r="F4">
        <f>'JAN 15 2014'!H4</f>
        <v>1</v>
      </c>
      <c r="G4">
        <f t="shared" si="1"/>
        <v>94</v>
      </c>
      <c r="I4" s="17" t="str">
        <f>'JAN 15 2014'!A4</f>
        <v>723764400939</v>
      </c>
      <c r="J4">
        <v>32</v>
      </c>
      <c r="K4">
        <f>'JAN 15 2014'!E4</f>
        <v>188</v>
      </c>
      <c r="L4" t="str">
        <f>'JAN 15 2014'!K4</f>
        <v>Fossil  Hand Bags</v>
      </c>
      <c r="M4" t="str">
        <f t="shared" si="2"/>
        <v>ZB5656700</v>
      </c>
      <c r="N4" t="str">
        <f>'JAN 15 2014'!J4</f>
        <v>Sometimes, simplicity is best. Lovely and lightweight in ultra-soft colorblocked leather, our easygoing Zoey tote could be the breeziest bag of summer, and beyond.</v>
      </c>
      <c r="O4" t="str">
        <f t="shared" ref="O4:P4" si="6">N4</f>
        <v>Sometimes, simplicity is best. Lovely and lightweight in ultra-soft colorblocked leather, our easygoing Zoey tote could be the breeziest bag of summer, and beyond.</v>
      </c>
      <c r="P4" t="str">
        <f t="shared" si="6"/>
        <v>Sometimes, simplicity is best. Lovely and lightweight in ultra-soft colorblocked leather, our easygoing Zoey tote could be the breeziest bag of summer, and beyond.</v>
      </c>
      <c r="Q4" t="str">
        <f>'JAN 15 2014'!M4</f>
        <v>Large</v>
      </c>
      <c r="R4" t="str">
        <f>'JAN 15 2014'!Q4</f>
        <v>Female</v>
      </c>
      <c r="S4" t="str">
        <f>'JAN 15 2014'!L4</f>
        <v>Yellow</v>
      </c>
      <c r="T4" t="str">
        <f>'JAN 15 2014'!R4</f>
        <v>Leather</v>
      </c>
      <c r="U4" t="str">
        <f>'JAN 15 2014'!S4</f>
        <v>Zoey</v>
      </c>
      <c r="V4" t="str">
        <f>'JAN 15 2014'!B4</f>
        <v>ZB5656700</v>
      </c>
      <c r="W4" t="str">
        <f t="shared" si="4"/>
        <v>http://site.ewatchesusa.com/EwatchesUSA/pictures/ZB5656700.jpg</v>
      </c>
      <c r="X4" t="str">
        <f t="shared" si="5"/>
        <v>http://site.ewatchesusa.com/EwatchesUSA/pictures/ZB5656700.jpg</v>
      </c>
      <c r="Y4" t="s">
        <v>108</v>
      </c>
      <c r="Z4" t="s">
        <v>109</v>
      </c>
    </row>
    <row r="5" spans="1:26" x14ac:dyDescent="0.25">
      <c r="A5" t="s">
        <v>111</v>
      </c>
      <c r="B5" s="16" t="str">
        <f>'JAN 15 2014'!B5</f>
        <v>ZB5415235</v>
      </c>
      <c r="C5" s="16" t="str">
        <f t="shared" si="0"/>
        <v>ZB5415235</v>
      </c>
      <c r="D5" t="s">
        <v>107</v>
      </c>
      <c r="E5" t="str">
        <f>'JAN 15 2014'!I5</f>
        <v xml:space="preserve">ZB5415235 FOSSIL Memoir Biography Satchel </v>
      </c>
      <c r="F5">
        <f>'JAN 15 2014'!H5</f>
        <v>1</v>
      </c>
      <c r="G5">
        <f t="shared" si="1"/>
        <v>99</v>
      </c>
      <c r="I5" s="17" t="str">
        <f>'JAN 15 2014'!A5</f>
        <v>723764397260</v>
      </c>
      <c r="J5">
        <v>32</v>
      </c>
      <c r="K5">
        <f>'JAN 15 2014'!E5</f>
        <v>198</v>
      </c>
      <c r="L5" t="str">
        <f>'JAN 15 2014'!K5</f>
        <v>Fossil  Hand Bags</v>
      </c>
      <c r="M5" t="str">
        <f t="shared" si="2"/>
        <v>ZB5415235</v>
      </c>
      <c r="N5" t="str">
        <f>'JAN 15 2014'!J5</f>
        <v>A bag worth remembering, our new biography satchel is sleek in structure with a story to tell. Diary-worthy details include double top zips and handles and an iconic covered key.</v>
      </c>
      <c r="O5" t="str">
        <f t="shared" ref="O5:P5" si="7">N5</f>
        <v>A bag worth remembering, our new biography satchel is sleek in structure with a story to tell. Diary-worthy details include double top zips and handles and an iconic covered key.</v>
      </c>
      <c r="P5" t="str">
        <f t="shared" si="7"/>
        <v>A bag worth remembering, our new biography satchel is sleek in structure with a story to tell. Diary-worthy details include double top zips and handles and an iconic covered key.</v>
      </c>
      <c r="Q5" t="str">
        <f>'JAN 15 2014'!M5</f>
        <v>Medium</v>
      </c>
      <c r="R5" t="str">
        <f>'JAN 15 2014'!Q5</f>
        <v>Female</v>
      </c>
      <c r="S5" t="str">
        <f>'JAN 15 2014'!L5</f>
        <v>Camel</v>
      </c>
      <c r="T5" t="str">
        <f>'JAN 15 2014'!R5</f>
        <v>Leather</v>
      </c>
      <c r="U5" t="str">
        <f>'JAN 15 2014'!S5</f>
        <v>Memoir Biography</v>
      </c>
      <c r="V5" t="str">
        <f>'JAN 15 2014'!B5</f>
        <v>ZB5415235</v>
      </c>
      <c r="W5" t="str">
        <f t="shared" si="4"/>
        <v>http://site.ewatchesusa.com/EwatchesUSA/pictures/ZB5415235.jpg</v>
      </c>
      <c r="X5" t="str">
        <f t="shared" si="5"/>
        <v>http://site.ewatchesusa.com/EwatchesUSA/pictures/ZB5415235.jpg</v>
      </c>
      <c r="Y5" t="s">
        <v>108</v>
      </c>
      <c r="Z5" t="s">
        <v>109</v>
      </c>
    </row>
    <row r="6" spans="1:26" x14ac:dyDescent="0.25">
      <c r="A6" t="s">
        <v>111</v>
      </c>
      <c r="B6" s="16" t="str">
        <f>'JAN 15 2014'!B6</f>
        <v>ZB5560675</v>
      </c>
      <c r="C6" s="16" t="str">
        <f t="shared" si="0"/>
        <v>ZB5560675</v>
      </c>
      <c r="D6" t="s">
        <v>107</v>
      </c>
      <c r="E6" t="str">
        <f>'JAN 15 2014'!I6</f>
        <v xml:space="preserve">ZB5560675 FOSSIL Marlow Crossbody </v>
      </c>
      <c r="F6">
        <f>'JAN 15 2014'!H6</f>
        <v>1</v>
      </c>
      <c r="G6">
        <f t="shared" si="1"/>
        <v>79</v>
      </c>
      <c r="I6" s="17" t="str">
        <f>'JAN 15 2014'!A6</f>
        <v>723764400069</v>
      </c>
      <c r="J6">
        <v>32</v>
      </c>
      <c r="K6">
        <f>'JAN 15 2014'!E6</f>
        <v>158</v>
      </c>
      <c r="L6" t="str">
        <f>'JAN 15 2014'!K6</f>
        <v>Fossil  Hand Bags</v>
      </c>
      <c r="M6" t="str">
        <f t="shared" si="2"/>
        <v>ZB5560675</v>
      </c>
      <c r="N6" t="str">
        <f>'JAN 15 2014'!J6</f>
        <v>Refined hardware, glazed leather, and season-perfect colors make our new Marlow crossbody a must-have addition to your wardrobe.</v>
      </c>
      <c r="O6" t="str">
        <f t="shared" ref="O6:P6" si="8">N6</f>
        <v>Refined hardware, glazed leather, and season-perfect colors make our new Marlow crossbody a must-have addition to your wardrobe.</v>
      </c>
      <c r="P6" t="str">
        <f t="shared" si="8"/>
        <v>Refined hardware, glazed leather, and season-perfect colors make our new Marlow crossbody a must-have addition to your wardrobe.</v>
      </c>
      <c r="Q6" t="str">
        <f>'JAN 15 2014'!M6</f>
        <v>Small</v>
      </c>
      <c r="R6" t="str">
        <f>'JAN 15 2014'!Q6</f>
        <v>Female</v>
      </c>
      <c r="S6" t="str">
        <f>'JAN 15 2014'!L6</f>
        <v>Flamingo Pink</v>
      </c>
      <c r="T6" t="str">
        <f>'JAN 15 2014'!R6</f>
        <v>Leather</v>
      </c>
      <c r="U6" t="str">
        <f>'JAN 15 2014'!S6</f>
        <v>Marlow</v>
      </c>
      <c r="V6" t="str">
        <f>'JAN 15 2014'!B6</f>
        <v>ZB5560675</v>
      </c>
      <c r="W6" t="str">
        <f t="shared" si="4"/>
        <v>http://site.ewatchesusa.com/EwatchesUSA/pictures/ZB5560675.jpg</v>
      </c>
      <c r="X6" t="str">
        <f t="shared" si="5"/>
        <v>http://site.ewatchesusa.com/EwatchesUSA/pictures/ZB5560675.jpg</v>
      </c>
      <c r="Y6" t="s">
        <v>108</v>
      </c>
      <c r="Z6" t="s">
        <v>109</v>
      </c>
    </row>
    <row r="7" spans="1:26" x14ac:dyDescent="0.25">
      <c r="A7" t="s">
        <v>111</v>
      </c>
      <c r="B7" s="16" t="str">
        <f>'JAN 15 2014'!B7</f>
        <v>SHB1094001</v>
      </c>
      <c r="C7" s="16" t="str">
        <f t="shared" si="0"/>
        <v>SHB1094001</v>
      </c>
      <c r="D7" t="s">
        <v>107</v>
      </c>
      <c r="E7" t="str">
        <f>'JAN 15 2014'!I7</f>
        <v xml:space="preserve">SHB1094001 Fossil Jean Leather Tote (Black) </v>
      </c>
      <c r="F7">
        <f>'JAN 15 2014'!H7</f>
        <v>1</v>
      </c>
      <c r="G7">
        <f t="shared" si="1"/>
        <v>99</v>
      </c>
      <c r="I7" s="17" t="str">
        <f>'JAN 15 2014'!A7</f>
        <v>723764432176</v>
      </c>
      <c r="J7">
        <v>32</v>
      </c>
      <c r="K7">
        <f>'JAN 15 2014'!E7</f>
        <v>198</v>
      </c>
      <c r="L7" t="str">
        <f>'JAN 15 2014'!K7</f>
        <v>Fossil  Hand Bags</v>
      </c>
      <c r="M7" t="str">
        <f t="shared" si="2"/>
        <v>SHB1094001</v>
      </c>
      <c r="N7" t="str">
        <f>'JAN 15 2014'!J7</f>
        <v>Perfect for daytime or date night, Fossil's Jean tote features multiple zip pockets for the fashion fan that likes a little substance with her style.</v>
      </c>
      <c r="O7" t="str">
        <f t="shared" ref="O7:P7" si="9">N7</f>
        <v>Perfect for daytime or date night, Fossil's Jean tote features multiple zip pockets for the fashion fan that likes a little substance with her style.</v>
      </c>
      <c r="P7" t="str">
        <f t="shared" si="9"/>
        <v>Perfect for daytime or date night, Fossil's Jean tote features multiple zip pockets for the fashion fan that likes a little substance with her style.</v>
      </c>
      <c r="Q7" t="str">
        <f>'JAN 15 2014'!M7</f>
        <v>Medium</v>
      </c>
      <c r="R7" t="str">
        <f>'JAN 15 2014'!Q7</f>
        <v>Female</v>
      </c>
      <c r="S7" t="str">
        <f>'JAN 15 2014'!L7</f>
        <v>Black</v>
      </c>
      <c r="T7" t="str">
        <f>'JAN 15 2014'!R7</f>
        <v>Leather</v>
      </c>
      <c r="U7" t="str">
        <f>'JAN 15 2014'!S7</f>
        <v>Jean</v>
      </c>
      <c r="V7" t="str">
        <f>'JAN 15 2014'!B7</f>
        <v>SHB1094001</v>
      </c>
      <c r="W7" t="str">
        <f t="shared" si="4"/>
        <v>http://site.ewatchesusa.com/EwatchesUSA/pictures/SHB1094001.jpg</v>
      </c>
      <c r="X7" t="str">
        <f t="shared" si="5"/>
        <v>http://site.ewatchesusa.com/EwatchesUSA/pictures/SHB1094001.jpg</v>
      </c>
      <c r="Y7" t="s">
        <v>108</v>
      </c>
      <c r="Z7" t="s">
        <v>109</v>
      </c>
    </row>
    <row r="8" spans="1:26" x14ac:dyDescent="0.25">
      <c r="A8" t="s">
        <v>111</v>
      </c>
      <c r="B8" s="16" t="str">
        <f>'JAN 15 2014'!B8</f>
        <v>ZB5460508</v>
      </c>
      <c r="C8" s="16" t="str">
        <f t="shared" si="0"/>
        <v>ZB5460508</v>
      </c>
      <c r="D8" t="s">
        <v>107</v>
      </c>
      <c r="E8" t="str">
        <f>'JAN 15 2014'!I8</f>
        <v xml:space="preserve">ZB5460508 FOSSIL Erin Crossbody </v>
      </c>
      <c r="F8">
        <f>'JAN 15 2014'!H8</f>
        <v>1</v>
      </c>
      <c r="G8">
        <f t="shared" si="1"/>
        <v>79</v>
      </c>
      <c r="I8" s="17" t="str">
        <f>'JAN 15 2014'!A8</f>
        <v>723764407174</v>
      </c>
      <c r="J8">
        <v>32</v>
      </c>
      <c r="K8">
        <f>'JAN 15 2014'!E8</f>
        <v>158</v>
      </c>
      <c r="L8" t="str">
        <f>'JAN 15 2014'!K8</f>
        <v>Fossil  Hand Bags</v>
      </c>
      <c r="M8" t="str">
        <f t="shared" si="2"/>
        <v>ZB5460508</v>
      </c>
      <c r="N8" t="str">
        <f>'JAN 15 2014'!J8</f>
        <v>The adaptable crossbody was freshened for the season in our new Erin silhouette with a range of must-have hues. Its built of soft pebbled leather with double the zip pockets in front for easy access to your essentials.</v>
      </c>
      <c r="O8" t="str">
        <f t="shared" ref="O8:P8" si="10">N8</f>
        <v>The adaptable crossbody was freshened for the season in our new Erin silhouette with a range of must-have hues. Its built of soft pebbled leather with double the zip pockets in front for easy access to your essentials.</v>
      </c>
      <c r="P8" t="str">
        <f t="shared" si="10"/>
        <v>The adaptable crossbody was freshened for the season in our new Erin silhouette with a range of must-have hues. Its built of soft pebbled leather with double the zip pockets in front for easy access to your essentials.</v>
      </c>
      <c r="Q8" t="str">
        <f>'JAN 15 2014'!M8</f>
        <v>Medium</v>
      </c>
      <c r="R8" t="str">
        <f>'JAN 15 2014'!Q8</f>
        <v>Female</v>
      </c>
      <c r="S8" t="str">
        <f>'JAN 15 2014'!L8</f>
        <v>Magenta</v>
      </c>
      <c r="T8" t="str">
        <f>'JAN 15 2014'!R8</f>
        <v>Leather</v>
      </c>
      <c r="U8" t="str">
        <f>'JAN 15 2014'!S8</f>
        <v>Erin</v>
      </c>
      <c r="V8" t="str">
        <f>'JAN 15 2014'!B8</f>
        <v>ZB5460508</v>
      </c>
      <c r="W8" t="str">
        <f t="shared" si="4"/>
        <v>http://site.ewatchesusa.com/EwatchesUSA/pictures/ZB5460508.jpg</v>
      </c>
      <c r="X8" t="str">
        <f t="shared" si="5"/>
        <v>http://site.ewatchesusa.com/EwatchesUSA/pictures/ZB5460508.jpg</v>
      </c>
      <c r="Y8" t="s">
        <v>108</v>
      </c>
      <c r="Z8" t="s">
        <v>109</v>
      </c>
    </row>
    <row r="9" spans="1:26" x14ac:dyDescent="0.25">
      <c r="A9" t="s">
        <v>111</v>
      </c>
      <c r="B9" s="16" t="str">
        <f>'JAN 15 2014'!B9</f>
        <v>ZB5464839</v>
      </c>
      <c r="C9" s="16" t="str">
        <f t="shared" si="0"/>
        <v>ZB5464839</v>
      </c>
      <c r="D9" t="s">
        <v>107</v>
      </c>
      <c r="E9" t="str">
        <f>'JAN 15 2014'!I9</f>
        <v xml:space="preserve">ZB5464839 FOSSIL Erin Satchel </v>
      </c>
      <c r="F9">
        <f>'JAN 15 2014'!H9</f>
        <v>1</v>
      </c>
      <c r="G9">
        <f t="shared" si="1"/>
        <v>109.00000000000001</v>
      </c>
      <c r="I9" s="17" t="str">
        <f>'JAN 15 2014'!A9</f>
        <v>723764407327</v>
      </c>
      <c r="J9">
        <v>32</v>
      </c>
      <c r="K9">
        <f>'JAN 15 2014'!E9</f>
        <v>218</v>
      </c>
      <c r="L9" t="str">
        <f>'JAN 15 2014'!K9</f>
        <v>Fossil  Hand Bags</v>
      </c>
      <c r="M9" t="str">
        <f t="shared" si="2"/>
        <v>ZB5464839</v>
      </c>
      <c r="N9" t="str">
        <f>'JAN 15 2014'!J9</f>
        <v xml:space="preserve">The season’s most luscious shades—lavender, pastel green and golden yellow—make Erin an eye-catching treat. With a detachable strap, we’ve designed our chic satchel in our softest leather with a touchable, worn-in finish. </v>
      </c>
      <c r="O9" t="str">
        <f t="shared" ref="O9:P9" si="11">N9</f>
        <v xml:space="preserve">The season’s most luscious shades—lavender, pastel green and golden yellow—make Erin an eye-catching treat. With a detachable strap, we’ve designed our chic satchel in our softest leather with a touchable, worn-in finish. </v>
      </c>
      <c r="P9" t="str">
        <f t="shared" si="11"/>
        <v xml:space="preserve">The season’s most luscious shades—lavender, pastel green and golden yellow—make Erin an eye-catching treat. With a detachable strap, we’ve designed our chic satchel in our softest leather with a touchable, worn-in finish. </v>
      </c>
      <c r="Q9" t="str">
        <f>'JAN 15 2014'!M9</f>
        <v>Large</v>
      </c>
      <c r="R9" t="str">
        <f>'JAN 15 2014'!Q9</f>
        <v>Female</v>
      </c>
      <c r="S9" t="str">
        <f>'JAN 15 2014'!L9</f>
        <v>Metallic</v>
      </c>
      <c r="T9" t="str">
        <f>'JAN 15 2014'!R9</f>
        <v>Leather</v>
      </c>
      <c r="U9" t="str">
        <f>'JAN 15 2014'!S9</f>
        <v>Erin</v>
      </c>
      <c r="V9" t="str">
        <f>'JAN 15 2014'!B9</f>
        <v>ZB5464839</v>
      </c>
      <c r="W9" t="str">
        <f t="shared" si="4"/>
        <v>http://site.ewatchesusa.com/EwatchesUSA/pictures/ZB5464839.jpg</v>
      </c>
      <c r="X9" t="str">
        <f t="shared" si="5"/>
        <v>http://site.ewatchesusa.com/EwatchesUSA/pictures/ZB5464839.jpg</v>
      </c>
      <c r="Y9" t="s">
        <v>108</v>
      </c>
      <c r="Z9" t="s">
        <v>109</v>
      </c>
    </row>
    <row r="10" spans="1:26" x14ac:dyDescent="0.25">
      <c r="A10" t="s">
        <v>111</v>
      </c>
      <c r="B10" s="16" t="str">
        <f>'JAN 15 2014'!B10</f>
        <v>ZB5430508</v>
      </c>
      <c r="C10" s="16" t="str">
        <f t="shared" si="0"/>
        <v>ZB5430508</v>
      </c>
      <c r="D10" t="s">
        <v>107</v>
      </c>
      <c r="E10" t="str">
        <f>'JAN 15 2014'!I10</f>
        <v>ZB5430508 Fossil Erin Small Top Zip</v>
      </c>
      <c r="F10">
        <f>'JAN 15 2014'!H10</f>
        <v>1</v>
      </c>
      <c r="G10">
        <f t="shared" si="1"/>
        <v>49</v>
      </c>
      <c r="I10" s="17" t="str">
        <f>'JAN 15 2014'!A10</f>
        <v>723764407129</v>
      </c>
      <c r="J10">
        <v>32</v>
      </c>
      <c r="K10">
        <f>'JAN 15 2014'!E10</f>
        <v>98</v>
      </c>
      <c r="L10" t="str">
        <f>'JAN 15 2014'!K10</f>
        <v>Fossil  Hand Bags</v>
      </c>
      <c r="M10" t="str">
        <f t="shared" si="2"/>
        <v>ZB5430508</v>
      </c>
      <c r="N10" t="str">
        <f>'JAN 15 2014'!J10</f>
        <v>Twice the zip pockets mean twice the access to all your essentials. We created this little but luxe pebbled leather Erin in the seasons most luscious shades: lavender, pastel green and golden yellow.</v>
      </c>
      <c r="O10" t="str">
        <f t="shared" ref="O10:P10" si="12">N10</f>
        <v>Twice the zip pockets mean twice the access to all your essentials. We created this little but luxe pebbled leather Erin in the seasons most luscious shades: lavender, pastel green and golden yellow.</v>
      </c>
      <c r="P10" t="str">
        <f t="shared" si="12"/>
        <v>Twice the zip pockets mean twice the access to all your essentials. We created this little but luxe pebbled leather Erin in the seasons most luscious shades: lavender, pastel green and golden yellow.</v>
      </c>
      <c r="Q10" t="str">
        <f>'JAN 15 2014'!M10</f>
        <v>Small</v>
      </c>
      <c r="R10" t="str">
        <f>'JAN 15 2014'!Q10</f>
        <v>Female</v>
      </c>
      <c r="S10" t="str">
        <f>'JAN 15 2014'!L10</f>
        <v>Magenta</v>
      </c>
      <c r="T10" t="str">
        <f>'JAN 15 2014'!R10</f>
        <v>Leather</v>
      </c>
      <c r="U10" t="str">
        <f>'JAN 15 2014'!S10</f>
        <v>Erin</v>
      </c>
      <c r="V10" t="str">
        <f>'JAN 15 2014'!B10</f>
        <v>ZB5430508</v>
      </c>
      <c r="W10" t="str">
        <f t="shared" si="4"/>
        <v>http://site.ewatchesusa.com/EwatchesUSA/pictures/ZB5430508.jpg</v>
      </c>
      <c r="X10" t="str">
        <f t="shared" si="5"/>
        <v>http://site.ewatchesusa.com/EwatchesUSA/pictures/ZB5430508.jpg</v>
      </c>
      <c r="Y10" t="s">
        <v>108</v>
      </c>
      <c r="Z10" t="s">
        <v>109</v>
      </c>
    </row>
    <row r="11" spans="1:26" x14ac:dyDescent="0.25">
      <c r="A11" t="s">
        <v>111</v>
      </c>
      <c r="B11" s="16" t="str">
        <f>'JAN 15 2014'!B11</f>
        <v>ZB5559675</v>
      </c>
      <c r="C11" s="16" t="str">
        <f t="shared" si="0"/>
        <v>ZB5559675</v>
      </c>
      <c r="D11" t="s">
        <v>107</v>
      </c>
      <c r="E11" t="str">
        <f>'JAN 15 2014'!I11</f>
        <v>ZB5559675 Fossil Marlow Top Zip Pink</v>
      </c>
      <c r="F11">
        <f>'JAN 15 2014'!H11</f>
        <v>1</v>
      </c>
      <c r="G11">
        <f t="shared" si="1"/>
        <v>74</v>
      </c>
      <c r="I11" s="17" t="str">
        <f>'JAN 15 2014'!A11</f>
        <v>723764400021</v>
      </c>
      <c r="J11">
        <v>32</v>
      </c>
      <c r="K11">
        <f>'JAN 15 2014'!E11</f>
        <v>148</v>
      </c>
      <c r="L11" t="str">
        <f>'JAN 15 2014'!K11</f>
        <v>Fossil  Hand Bags</v>
      </c>
      <c r="M11" t="str">
        <f t="shared" si="2"/>
        <v>ZB5559675</v>
      </c>
      <c r="N11" t="str">
        <f>'JAN 15 2014'!J11</f>
        <v>Small pink zipper bag with outside pocket and inside pocket</v>
      </c>
      <c r="O11" t="str">
        <f t="shared" ref="O11:P11" si="13">N11</f>
        <v>Small pink zipper bag with outside pocket and inside pocket</v>
      </c>
      <c r="P11" t="str">
        <f t="shared" si="13"/>
        <v>Small pink zipper bag with outside pocket and inside pocket</v>
      </c>
      <c r="Q11" t="str">
        <f>'JAN 15 2014'!M11</f>
        <v>Small</v>
      </c>
      <c r="R11" t="str">
        <f>'JAN 15 2014'!Q11</f>
        <v>Female</v>
      </c>
      <c r="S11" t="str">
        <f>'JAN 15 2014'!L11</f>
        <v>Flamingo Pink</v>
      </c>
      <c r="T11" t="str">
        <f>'JAN 15 2014'!R11</f>
        <v>Leather</v>
      </c>
      <c r="U11" t="str">
        <f>'JAN 15 2014'!S11</f>
        <v>Marlow</v>
      </c>
      <c r="V11" t="str">
        <f>'JAN 15 2014'!B11</f>
        <v>ZB5559675</v>
      </c>
      <c r="W11" t="str">
        <f t="shared" si="4"/>
        <v>http://site.ewatchesusa.com/EwatchesUSA/pictures/ZB5559675.jpg</v>
      </c>
      <c r="X11" t="str">
        <f t="shared" si="5"/>
        <v>http://site.ewatchesusa.com/EwatchesUSA/pictures/ZB5559675.jpg</v>
      </c>
      <c r="Y11" t="s">
        <v>108</v>
      </c>
      <c r="Z11" t="s">
        <v>109</v>
      </c>
    </row>
    <row r="12" spans="1:26" x14ac:dyDescent="0.25">
      <c r="A12" t="s">
        <v>111</v>
      </c>
      <c r="B12" s="16" t="str">
        <f>'JAN 15 2014'!B12</f>
        <v>ZB5559105</v>
      </c>
      <c r="C12" s="16" t="str">
        <f t="shared" si="0"/>
        <v>ZB5559105</v>
      </c>
      <c r="D12" t="s">
        <v>107</v>
      </c>
      <c r="E12" t="str">
        <f>'JAN 15 2014'!I12</f>
        <v xml:space="preserve">ZB5559105 FOSSIL Marlow Top Zip </v>
      </c>
      <c r="F12">
        <f>'JAN 15 2014'!H12</f>
        <v>1</v>
      </c>
      <c r="G12">
        <f t="shared" si="1"/>
        <v>74</v>
      </c>
      <c r="I12" s="17" t="str">
        <f>'JAN 15 2014'!A12</f>
        <v>723764390247</v>
      </c>
      <c r="J12">
        <v>32</v>
      </c>
      <c r="K12">
        <f>'JAN 15 2014'!E12</f>
        <v>148</v>
      </c>
      <c r="L12" t="str">
        <f>'JAN 15 2014'!K12</f>
        <v>Fossil  Hand Bags</v>
      </c>
      <c r="M12" t="str">
        <f t="shared" si="2"/>
        <v>ZB5559105</v>
      </c>
      <c r="N12" t="str">
        <f>'JAN 15 2014'!J12</f>
        <v>Sleek in line, spacious in storage, our glazed leather Marlow top zip comes in a wardrobes worth of vibrant brights and necessary neutrals.</v>
      </c>
      <c r="O12" t="str">
        <f t="shared" ref="O12:P12" si="14">N12</f>
        <v>Sleek in line, spacious in storage, our glazed leather Marlow top zip comes in a wardrobes worth of vibrant brights and necessary neutrals.</v>
      </c>
      <c r="P12" t="str">
        <f t="shared" si="14"/>
        <v>Sleek in line, spacious in storage, our glazed leather Marlow top zip comes in a wardrobes worth of vibrant brights and necessary neutrals.</v>
      </c>
      <c r="Q12" t="str">
        <f>'JAN 15 2014'!M12</f>
        <v>Small</v>
      </c>
      <c r="R12" t="str">
        <f>'JAN 15 2014'!Q12</f>
        <v>Female</v>
      </c>
      <c r="S12" t="str">
        <f>'JAN 15 2014'!L12</f>
        <v>Bone</v>
      </c>
      <c r="T12" t="str">
        <f>'JAN 15 2014'!R12</f>
        <v>Leather</v>
      </c>
      <c r="U12" t="str">
        <f>'JAN 15 2014'!S12</f>
        <v>Marlow</v>
      </c>
      <c r="V12" t="str">
        <f>'JAN 15 2014'!B12</f>
        <v>ZB5559105</v>
      </c>
      <c r="W12" t="str">
        <f t="shared" si="4"/>
        <v>http://site.ewatchesusa.com/EwatchesUSA/pictures/ZB5559105.jpg</v>
      </c>
      <c r="X12" t="str">
        <f t="shared" si="5"/>
        <v>http://site.ewatchesusa.com/EwatchesUSA/pictures/ZB5559105.jpg</v>
      </c>
      <c r="Y12" t="s">
        <v>108</v>
      </c>
      <c r="Z12" t="s">
        <v>109</v>
      </c>
    </row>
    <row r="13" spans="1:26" x14ac:dyDescent="0.25">
      <c r="B13" s="16"/>
      <c r="C13" s="16"/>
    </row>
    <row r="14" spans="1:26" x14ac:dyDescent="0.25">
      <c r="B14" s="16"/>
      <c r="C14" s="16"/>
    </row>
    <row r="15" spans="1:26" x14ac:dyDescent="0.25">
      <c r="B15" s="16"/>
      <c r="C15" s="16"/>
    </row>
    <row r="16" spans="1:26" x14ac:dyDescent="0.25">
      <c r="B16" s="16"/>
      <c r="C16" s="16"/>
    </row>
    <row r="17" spans="2:3" x14ac:dyDescent="0.25">
      <c r="B17" s="16"/>
      <c r="C17" s="16"/>
    </row>
    <row r="18" spans="2:3" x14ac:dyDescent="0.25">
      <c r="B18" s="16"/>
      <c r="C18" s="16"/>
    </row>
    <row r="19" spans="2:3" x14ac:dyDescent="0.25">
      <c r="B19" s="16"/>
      <c r="C19" s="16"/>
    </row>
    <row r="20" spans="2:3" x14ac:dyDescent="0.25">
      <c r="B20" s="16"/>
      <c r="C20"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workbookViewId="0">
      <selection activeCell="B26" sqref="B25:B26"/>
    </sheetView>
  </sheetViews>
  <sheetFormatPr defaultColWidth="20.140625" defaultRowHeight="15" x14ac:dyDescent="0.25"/>
  <sheetData>
    <row r="1" spans="1:11" ht="18.75" customHeight="1" x14ac:dyDescent="0.25">
      <c r="A1" s="1" t="s">
        <v>78</v>
      </c>
      <c r="B1" s="14" t="s">
        <v>79</v>
      </c>
      <c r="C1" s="14" t="s">
        <v>80</v>
      </c>
      <c r="D1" s="1" t="s">
        <v>81</v>
      </c>
      <c r="E1" s="1" t="s">
        <v>82</v>
      </c>
      <c r="F1" s="1" t="s">
        <v>83</v>
      </c>
      <c r="G1" s="1" t="s">
        <v>84</v>
      </c>
      <c r="H1" s="1" t="s">
        <v>86</v>
      </c>
      <c r="I1" s="1" t="s">
        <v>87</v>
      </c>
      <c r="J1" s="15" t="s">
        <v>88</v>
      </c>
    </row>
    <row r="2" spans="1:11" x14ac:dyDescent="0.25">
      <c r="A2" t="s">
        <v>114</v>
      </c>
      <c r="B2" t="str">
        <f>WAREHOUSE!B2</f>
        <v>SHB1063995</v>
      </c>
      <c r="C2" t="str">
        <f>B2</f>
        <v>SHB1063995</v>
      </c>
      <c r="D2" t="s">
        <v>107</v>
      </c>
      <c r="E2" t="s">
        <v>112</v>
      </c>
      <c r="F2" t="s">
        <v>107</v>
      </c>
      <c r="G2" t="s">
        <v>112</v>
      </c>
      <c r="H2" t="s">
        <v>113</v>
      </c>
      <c r="I2" t="s">
        <v>77</v>
      </c>
      <c r="J2">
        <f>K2/100*70</f>
        <v>131.6</v>
      </c>
      <c r="K2">
        <f>WAREHOUSE!K2</f>
        <v>188</v>
      </c>
    </row>
    <row r="3" spans="1:11" x14ac:dyDescent="0.25">
      <c r="A3" t="s">
        <v>114</v>
      </c>
      <c r="B3" t="str">
        <f>WAREHOUSE!B3</f>
        <v>SHB1047508</v>
      </c>
      <c r="C3" t="str">
        <f t="shared" ref="C3:C12" si="0">B3</f>
        <v>SHB1047508</v>
      </c>
      <c r="D3" t="s">
        <v>107</v>
      </c>
      <c r="E3" t="s">
        <v>112</v>
      </c>
      <c r="F3" t="s">
        <v>107</v>
      </c>
      <c r="G3" t="s">
        <v>112</v>
      </c>
      <c r="H3" t="s">
        <v>113</v>
      </c>
      <c r="I3" t="s">
        <v>77</v>
      </c>
      <c r="J3">
        <f t="shared" ref="J3:J12" si="1">K3/100*70</f>
        <v>138.6</v>
      </c>
      <c r="K3">
        <f>WAREHOUSE!K3</f>
        <v>198</v>
      </c>
    </row>
    <row r="4" spans="1:11" x14ac:dyDescent="0.25">
      <c r="A4" t="s">
        <v>114</v>
      </c>
      <c r="B4" t="str">
        <f>WAREHOUSE!B4</f>
        <v>ZB5656700</v>
      </c>
      <c r="C4" t="str">
        <f t="shared" si="0"/>
        <v>ZB5656700</v>
      </c>
      <c r="D4" t="s">
        <v>107</v>
      </c>
      <c r="E4" t="s">
        <v>112</v>
      </c>
      <c r="F4" t="s">
        <v>107</v>
      </c>
      <c r="G4" t="s">
        <v>112</v>
      </c>
      <c r="H4" t="s">
        <v>113</v>
      </c>
      <c r="I4" t="s">
        <v>77</v>
      </c>
      <c r="J4">
        <f t="shared" si="1"/>
        <v>131.6</v>
      </c>
      <c r="K4">
        <f>WAREHOUSE!K4</f>
        <v>188</v>
      </c>
    </row>
    <row r="5" spans="1:11" x14ac:dyDescent="0.25">
      <c r="A5" t="s">
        <v>114</v>
      </c>
      <c r="B5" t="str">
        <f>WAREHOUSE!B5</f>
        <v>ZB5415235</v>
      </c>
      <c r="C5" t="str">
        <f t="shared" si="0"/>
        <v>ZB5415235</v>
      </c>
      <c r="D5" t="s">
        <v>107</v>
      </c>
      <c r="E5" t="s">
        <v>112</v>
      </c>
      <c r="F5" t="s">
        <v>107</v>
      </c>
      <c r="G5" t="s">
        <v>112</v>
      </c>
      <c r="H5" t="s">
        <v>113</v>
      </c>
      <c r="I5" t="s">
        <v>77</v>
      </c>
      <c r="J5">
        <f t="shared" si="1"/>
        <v>138.6</v>
      </c>
      <c r="K5">
        <f>WAREHOUSE!K5</f>
        <v>198</v>
      </c>
    </row>
    <row r="6" spans="1:11" x14ac:dyDescent="0.25">
      <c r="A6" t="s">
        <v>114</v>
      </c>
      <c r="B6" t="str">
        <f>WAREHOUSE!B6</f>
        <v>ZB5560675</v>
      </c>
      <c r="C6" t="str">
        <f t="shared" si="0"/>
        <v>ZB5560675</v>
      </c>
      <c r="D6" t="s">
        <v>107</v>
      </c>
      <c r="E6" t="s">
        <v>112</v>
      </c>
      <c r="F6" t="s">
        <v>107</v>
      </c>
      <c r="G6" t="s">
        <v>112</v>
      </c>
      <c r="H6" t="s">
        <v>113</v>
      </c>
      <c r="I6" t="s">
        <v>77</v>
      </c>
      <c r="J6">
        <f t="shared" si="1"/>
        <v>110.60000000000001</v>
      </c>
      <c r="K6">
        <f>WAREHOUSE!K6</f>
        <v>158</v>
      </c>
    </row>
    <row r="7" spans="1:11" x14ac:dyDescent="0.25">
      <c r="A7" t="s">
        <v>114</v>
      </c>
      <c r="B7" t="str">
        <f>WAREHOUSE!B7</f>
        <v>SHB1094001</v>
      </c>
      <c r="C7" t="str">
        <f t="shared" si="0"/>
        <v>SHB1094001</v>
      </c>
      <c r="D7" t="s">
        <v>107</v>
      </c>
      <c r="E7" t="s">
        <v>112</v>
      </c>
      <c r="F7" t="s">
        <v>107</v>
      </c>
      <c r="G7" t="s">
        <v>112</v>
      </c>
      <c r="H7" t="s">
        <v>113</v>
      </c>
      <c r="I7" t="s">
        <v>77</v>
      </c>
      <c r="J7">
        <f t="shared" si="1"/>
        <v>138.6</v>
      </c>
      <c r="K7">
        <f>WAREHOUSE!K7</f>
        <v>198</v>
      </c>
    </row>
    <row r="8" spans="1:11" x14ac:dyDescent="0.25">
      <c r="A8" t="s">
        <v>114</v>
      </c>
      <c r="B8" t="str">
        <f>WAREHOUSE!B8</f>
        <v>ZB5460508</v>
      </c>
      <c r="C8" t="str">
        <f t="shared" si="0"/>
        <v>ZB5460508</v>
      </c>
      <c r="D8" t="s">
        <v>107</v>
      </c>
      <c r="E8" t="s">
        <v>112</v>
      </c>
      <c r="F8" t="s">
        <v>107</v>
      </c>
      <c r="G8" t="s">
        <v>112</v>
      </c>
      <c r="H8" t="s">
        <v>113</v>
      </c>
      <c r="I8" t="s">
        <v>77</v>
      </c>
      <c r="J8">
        <f t="shared" si="1"/>
        <v>110.60000000000001</v>
      </c>
      <c r="K8">
        <f>WAREHOUSE!K8</f>
        <v>158</v>
      </c>
    </row>
    <row r="9" spans="1:11" x14ac:dyDescent="0.25">
      <c r="A9" t="s">
        <v>114</v>
      </c>
      <c r="B9" t="str">
        <f>WAREHOUSE!B9</f>
        <v>ZB5464839</v>
      </c>
      <c r="C9" t="str">
        <f t="shared" si="0"/>
        <v>ZB5464839</v>
      </c>
      <c r="D9" t="s">
        <v>107</v>
      </c>
      <c r="E9" t="s">
        <v>112</v>
      </c>
      <c r="F9" t="s">
        <v>107</v>
      </c>
      <c r="G9" t="s">
        <v>112</v>
      </c>
      <c r="H9" t="s">
        <v>113</v>
      </c>
      <c r="I9" t="s">
        <v>77</v>
      </c>
      <c r="J9">
        <f t="shared" si="1"/>
        <v>152.60000000000002</v>
      </c>
      <c r="K9">
        <f>WAREHOUSE!K9</f>
        <v>218</v>
      </c>
    </row>
    <row r="10" spans="1:11" x14ac:dyDescent="0.25">
      <c r="A10" t="s">
        <v>114</v>
      </c>
      <c r="B10" t="str">
        <f>WAREHOUSE!B10</f>
        <v>ZB5430508</v>
      </c>
      <c r="C10" t="str">
        <f t="shared" si="0"/>
        <v>ZB5430508</v>
      </c>
      <c r="D10" t="s">
        <v>107</v>
      </c>
      <c r="E10" t="s">
        <v>112</v>
      </c>
      <c r="F10" t="s">
        <v>107</v>
      </c>
      <c r="G10" t="s">
        <v>112</v>
      </c>
      <c r="H10" t="s">
        <v>113</v>
      </c>
      <c r="I10" t="s">
        <v>77</v>
      </c>
      <c r="J10">
        <f t="shared" si="1"/>
        <v>68.599999999999994</v>
      </c>
      <c r="K10">
        <f>WAREHOUSE!K10</f>
        <v>98</v>
      </c>
    </row>
    <row r="11" spans="1:11" x14ac:dyDescent="0.25">
      <c r="A11" t="s">
        <v>114</v>
      </c>
      <c r="B11" t="str">
        <f>WAREHOUSE!B11</f>
        <v>ZB5559675</v>
      </c>
      <c r="C11" t="str">
        <f t="shared" si="0"/>
        <v>ZB5559675</v>
      </c>
      <c r="D11" t="s">
        <v>107</v>
      </c>
      <c r="E11" t="s">
        <v>112</v>
      </c>
      <c r="F11" t="s">
        <v>107</v>
      </c>
      <c r="G11" t="s">
        <v>112</v>
      </c>
      <c r="H11" t="s">
        <v>113</v>
      </c>
      <c r="I11" t="s">
        <v>77</v>
      </c>
      <c r="J11">
        <f t="shared" si="1"/>
        <v>103.6</v>
      </c>
      <c r="K11">
        <f>WAREHOUSE!K11</f>
        <v>148</v>
      </c>
    </row>
    <row r="12" spans="1:11" x14ac:dyDescent="0.25">
      <c r="A12" t="s">
        <v>114</v>
      </c>
      <c r="B12" t="str">
        <f>WAREHOUSE!B12</f>
        <v>ZB5559105</v>
      </c>
      <c r="C12" t="str">
        <f t="shared" si="0"/>
        <v>ZB5559105</v>
      </c>
      <c r="D12" t="s">
        <v>107</v>
      </c>
      <c r="E12" t="s">
        <v>112</v>
      </c>
      <c r="F12" t="s">
        <v>107</v>
      </c>
      <c r="G12" t="s">
        <v>112</v>
      </c>
      <c r="H12" t="s">
        <v>113</v>
      </c>
      <c r="I12" t="s">
        <v>77</v>
      </c>
      <c r="J12">
        <f t="shared" si="1"/>
        <v>103.6</v>
      </c>
      <c r="K12">
        <f>WAREHOUSE!K12</f>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JAN 17 2014</vt:lpstr>
      <vt:lpstr>JAN 15 2014</vt:lpstr>
      <vt:lpstr>TEMPLATE</vt:lpstr>
      <vt:lpstr>WAREHOUSE</vt:lpstr>
      <vt:lpstr>EBAY</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1</dc:creator>
  <cp:lastModifiedBy>Dota</cp:lastModifiedBy>
  <dcterms:created xsi:type="dcterms:W3CDTF">2014-01-15T16:09:17Z</dcterms:created>
  <dcterms:modified xsi:type="dcterms:W3CDTF">2014-02-24T18:48:05Z</dcterms:modified>
</cp:coreProperties>
</file>